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о заданиям" sheetId="1" r:id="rId1"/>
    <sheet name="по умениям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E5" i="1" l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4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" i="1"/>
  <c r="R5" i="1"/>
  <c r="S5" i="1"/>
  <c r="T5" i="1"/>
  <c r="U5" i="1"/>
  <c r="V5" i="1"/>
  <c r="W5" i="1"/>
  <c r="X5" i="1"/>
  <c r="Y5" i="1"/>
  <c r="Z5" i="1"/>
  <c r="AA5" i="1"/>
  <c r="AB5" i="1"/>
  <c r="AC5" i="1"/>
  <c r="R6" i="1"/>
  <c r="S6" i="1"/>
  <c r="T6" i="1"/>
  <c r="U6" i="1"/>
  <c r="V6" i="1"/>
  <c r="W6" i="1"/>
  <c r="X6" i="1"/>
  <c r="Y6" i="1"/>
  <c r="Z6" i="1"/>
  <c r="AA6" i="1"/>
  <c r="AB6" i="1"/>
  <c r="AC6" i="1"/>
  <c r="R7" i="1"/>
  <c r="S7" i="1"/>
  <c r="T7" i="1"/>
  <c r="U7" i="1"/>
  <c r="V7" i="1"/>
  <c r="W7" i="1"/>
  <c r="X7" i="1"/>
  <c r="Y7" i="1"/>
  <c r="Z7" i="1"/>
  <c r="AA7" i="1"/>
  <c r="AB7" i="1"/>
  <c r="AC7" i="1"/>
  <c r="R8" i="1"/>
  <c r="S8" i="1"/>
  <c r="T8" i="1"/>
  <c r="U8" i="1"/>
  <c r="V8" i="1"/>
  <c r="W8" i="1"/>
  <c r="X8" i="1"/>
  <c r="Y8" i="1"/>
  <c r="Z8" i="1"/>
  <c r="AA8" i="1"/>
  <c r="AB8" i="1"/>
  <c r="AC8" i="1"/>
  <c r="R9" i="1"/>
  <c r="S9" i="1"/>
  <c r="T9" i="1"/>
  <c r="U9" i="1"/>
  <c r="V9" i="1"/>
  <c r="W9" i="1"/>
  <c r="X9" i="1"/>
  <c r="Y9" i="1"/>
  <c r="Z9" i="1"/>
  <c r="AA9" i="1"/>
  <c r="AB9" i="1"/>
  <c r="AC9" i="1"/>
  <c r="R10" i="1"/>
  <c r="S10" i="1"/>
  <c r="T10" i="1"/>
  <c r="U10" i="1"/>
  <c r="V10" i="1"/>
  <c r="W10" i="1"/>
  <c r="X10" i="1"/>
  <c r="Y10" i="1"/>
  <c r="Z10" i="1"/>
  <c r="AA10" i="1"/>
  <c r="AB10" i="1"/>
  <c r="AC10" i="1"/>
  <c r="R11" i="1"/>
  <c r="S11" i="1"/>
  <c r="T11" i="1"/>
  <c r="U11" i="1"/>
  <c r="V11" i="1"/>
  <c r="W11" i="1"/>
  <c r="X11" i="1"/>
  <c r="Y11" i="1"/>
  <c r="Z11" i="1"/>
  <c r="AA11" i="1"/>
  <c r="AB11" i="1"/>
  <c r="AC11" i="1"/>
  <c r="R12" i="1"/>
  <c r="S12" i="1"/>
  <c r="T12" i="1"/>
  <c r="U12" i="1"/>
  <c r="V12" i="1"/>
  <c r="W12" i="1"/>
  <c r="X12" i="1"/>
  <c r="Y12" i="1"/>
  <c r="Z12" i="1"/>
  <c r="AA12" i="1"/>
  <c r="AB12" i="1"/>
  <c r="AC12" i="1"/>
  <c r="R13" i="1"/>
  <c r="S13" i="1"/>
  <c r="T13" i="1"/>
  <c r="U13" i="1"/>
  <c r="V13" i="1"/>
  <c r="W13" i="1"/>
  <c r="X13" i="1"/>
  <c r="Y13" i="1"/>
  <c r="Z13" i="1"/>
  <c r="AA13" i="1"/>
  <c r="AB13" i="1"/>
  <c r="AC13" i="1"/>
  <c r="R14" i="1"/>
  <c r="S14" i="1"/>
  <c r="T14" i="1"/>
  <c r="U14" i="1"/>
  <c r="V14" i="1"/>
  <c r="W14" i="1"/>
  <c r="X14" i="1"/>
  <c r="Y14" i="1"/>
  <c r="Z14" i="1"/>
  <c r="AA14" i="1"/>
  <c r="AB14" i="1"/>
  <c r="AC14" i="1"/>
  <c r="R15" i="1"/>
  <c r="S15" i="1"/>
  <c r="T15" i="1"/>
  <c r="U15" i="1"/>
  <c r="V15" i="1"/>
  <c r="W15" i="1"/>
  <c r="X15" i="1"/>
  <c r="Y15" i="1"/>
  <c r="Z15" i="1"/>
  <c r="AA15" i="1"/>
  <c r="AB15" i="1"/>
  <c r="AC15" i="1"/>
  <c r="R16" i="1"/>
  <c r="S16" i="1"/>
  <c r="T16" i="1"/>
  <c r="U16" i="1"/>
  <c r="V16" i="1"/>
  <c r="W16" i="1"/>
  <c r="X16" i="1"/>
  <c r="Y16" i="1"/>
  <c r="Z16" i="1"/>
  <c r="AA16" i="1"/>
  <c r="AB16" i="1"/>
  <c r="AC16" i="1"/>
  <c r="R17" i="1"/>
  <c r="S17" i="1"/>
  <c r="T17" i="1"/>
  <c r="U17" i="1"/>
  <c r="V17" i="1"/>
  <c r="W17" i="1"/>
  <c r="X17" i="1"/>
  <c r="Y17" i="1"/>
  <c r="Z17" i="1"/>
  <c r="AA17" i="1"/>
  <c r="AB17" i="1"/>
  <c r="AC17" i="1"/>
  <c r="R18" i="1"/>
  <c r="S18" i="1"/>
  <c r="T18" i="1"/>
  <c r="U18" i="1"/>
  <c r="V18" i="1"/>
  <c r="W18" i="1"/>
  <c r="X18" i="1"/>
  <c r="Y18" i="1"/>
  <c r="Z18" i="1"/>
  <c r="AA18" i="1"/>
  <c r="AB18" i="1"/>
  <c r="AC18" i="1"/>
  <c r="R19" i="1"/>
  <c r="S19" i="1"/>
  <c r="T19" i="1"/>
  <c r="U19" i="1"/>
  <c r="V19" i="1"/>
  <c r="W19" i="1"/>
  <c r="X19" i="1"/>
  <c r="Y19" i="1"/>
  <c r="Z19" i="1"/>
  <c r="AA19" i="1"/>
  <c r="AB19" i="1"/>
  <c r="AC19" i="1"/>
  <c r="R20" i="1"/>
  <c r="S20" i="1"/>
  <c r="T20" i="1"/>
  <c r="U20" i="1"/>
  <c r="V20" i="1"/>
  <c r="W20" i="1"/>
  <c r="X20" i="1"/>
  <c r="Y20" i="1"/>
  <c r="Z20" i="1"/>
  <c r="AA20" i="1"/>
  <c r="AB20" i="1"/>
  <c r="AC20" i="1"/>
  <c r="R21" i="1"/>
  <c r="S21" i="1"/>
  <c r="T21" i="1"/>
  <c r="U21" i="1"/>
  <c r="V21" i="1"/>
  <c r="W21" i="1"/>
  <c r="X21" i="1"/>
  <c r="Y21" i="1"/>
  <c r="Z21" i="1"/>
  <c r="AA21" i="1"/>
  <c r="AB21" i="1"/>
  <c r="AC21" i="1"/>
  <c r="R22" i="1"/>
  <c r="S22" i="1"/>
  <c r="T22" i="1"/>
  <c r="U22" i="1"/>
  <c r="V22" i="1"/>
  <c r="W22" i="1"/>
  <c r="X22" i="1"/>
  <c r="Y22" i="1"/>
  <c r="Z22" i="1"/>
  <c r="AA22" i="1"/>
  <c r="AB22" i="1"/>
  <c r="AC22" i="1"/>
  <c r="R23" i="1"/>
  <c r="S23" i="1"/>
  <c r="T23" i="1"/>
  <c r="U23" i="1"/>
  <c r="V23" i="1"/>
  <c r="W23" i="1"/>
  <c r="X23" i="1"/>
  <c r="Y23" i="1"/>
  <c r="Z23" i="1"/>
  <c r="AA23" i="1"/>
  <c r="AB23" i="1"/>
  <c r="AC23" i="1"/>
  <c r="R24" i="1"/>
  <c r="S24" i="1"/>
  <c r="T24" i="1"/>
  <c r="U24" i="1"/>
  <c r="V24" i="1"/>
  <c r="W24" i="1"/>
  <c r="X24" i="1"/>
  <c r="Y24" i="1"/>
  <c r="Z24" i="1"/>
  <c r="AA24" i="1"/>
  <c r="AB24" i="1"/>
  <c r="AC24" i="1"/>
  <c r="R25" i="1"/>
  <c r="S25" i="1"/>
  <c r="T25" i="1"/>
  <c r="U25" i="1"/>
  <c r="V25" i="1"/>
  <c r="W25" i="1"/>
  <c r="X25" i="1"/>
  <c r="Y25" i="1"/>
  <c r="Z25" i="1"/>
  <c r="AA25" i="1"/>
  <c r="AB25" i="1"/>
  <c r="AC25" i="1"/>
  <c r="R26" i="1"/>
  <c r="S26" i="1"/>
  <c r="T26" i="1"/>
  <c r="U26" i="1"/>
  <c r="V26" i="1"/>
  <c r="W26" i="1"/>
  <c r="X26" i="1"/>
  <c r="Y26" i="1"/>
  <c r="Z26" i="1"/>
  <c r="AA26" i="1"/>
  <c r="AB26" i="1"/>
  <c r="AC26" i="1"/>
  <c r="R27" i="1"/>
  <c r="S27" i="1"/>
  <c r="T27" i="1"/>
  <c r="U27" i="1"/>
  <c r="V27" i="1"/>
  <c r="W27" i="1"/>
  <c r="X27" i="1"/>
  <c r="Y27" i="1"/>
  <c r="Z27" i="1"/>
  <c r="AA27" i="1"/>
  <c r="AB27" i="1"/>
  <c r="AC27" i="1"/>
  <c r="R28" i="1"/>
  <c r="S28" i="1"/>
  <c r="T28" i="1"/>
  <c r="U28" i="1"/>
  <c r="V28" i="1"/>
  <c r="W28" i="1"/>
  <c r="X28" i="1"/>
  <c r="Y28" i="1"/>
  <c r="Z28" i="1"/>
  <c r="AA28" i="1"/>
  <c r="AB28" i="1"/>
  <c r="AC28" i="1"/>
  <c r="R29" i="1"/>
  <c r="S29" i="1"/>
  <c r="T29" i="1"/>
  <c r="U29" i="1"/>
  <c r="V29" i="1"/>
  <c r="W29" i="1"/>
  <c r="X29" i="1"/>
  <c r="Y29" i="1"/>
  <c r="Z29" i="1"/>
  <c r="AA29" i="1"/>
  <c r="AB29" i="1"/>
  <c r="AC29" i="1"/>
  <c r="R30" i="1"/>
  <c r="S30" i="1"/>
  <c r="T30" i="1"/>
  <c r="U30" i="1"/>
  <c r="V30" i="1"/>
  <c r="W30" i="1"/>
  <c r="X30" i="1"/>
  <c r="Y30" i="1"/>
  <c r="Z30" i="1"/>
  <c r="AA30" i="1"/>
  <c r="AB30" i="1"/>
  <c r="AC30" i="1"/>
  <c r="R31" i="1"/>
  <c r="S31" i="1"/>
  <c r="T31" i="1"/>
  <c r="U31" i="1"/>
  <c r="V31" i="1"/>
  <c r="W31" i="1"/>
  <c r="X31" i="1"/>
  <c r="Y31" i="1"/>
  <c r="Z31" i="1"/>
  <c r="AA31" i="1"/>
  <c r="AB31" i="1"/>
  <c r="AC31" i="1"/>
  <c r="AC4" i="1"/>
  <c r="AB4" i="1"/>
  <c r="AA4" i="1"/>
  <c r="Z4" i="1"/>
  <c r="Y4" i="1"/>
  <c r="X4" i="1"/>
  <c r="W4" i="1"/>
  <c r="V4" i="1"/>
  <c r="U4" i="1"/>
  <c r="T4" i="1"/>
  <c r="S4" i="1"/>
  <c r="R4" i="1"/>
</calcChain>
</file>

<file path=xl/sharedStrings.xml><?xml version="1.0" encoding="utf-8"?>
<sst xmlns="http://schemas.openxmlformats.org/spreadsheetml/2006/main" count="97" uniqueCount="21">
  <si>
    <t>Задания ККР8</t>
  </si>
  <si>
    <t>1 балл</t>
  </si>
  <si>
    <t>2 балла</t>
  </si>
  <si>
    <t>Средний первичный балл</t>
  </si>
  <si>
    <t>Средний процент первичного балла от максимально возможного балла</t>
  </si>
  <si>
    <t>школа 2</t>
  </si>
  <si>
    <t>школа 4</t>
  </si>
  <si>
    <t>школа 5</t>
  </si>
  <si>
    <t>школа 7</t>
  </si>
  <si>
    <t>школа 9</t>
  </si>
  <si>
    <t>гимназия 10</t>
  </si>
  <si>
    <t>8а</t>
  </si>
  <si>
    <t>8б</t>
  </si>
  <si>
    <t>8в</t>
  </si>
  <si>
    <t>город</t>
  </si>
  <si>
    <t>регион</t>
  </si>
  <si>
    <t>Ниже базового</t>
  </si>
  <si>
    <t>Базовый</t>
  </si>
  <si>
    <t>Повышенный</t>
  </si>
  <si>
    <t>Средний процент освоения основных групп умений</t>
  </si>
  <si>
    <t>Распределение участников ККР8 по уровням достижений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</si>
</sst>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</font>
    <font>
      <b/>
      <sz val="12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0" fontId="5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10" fontId="2" fillId="0" borderId="1" xfId="1" applyNumberFormat="1" applyFont="1" applyBorder="1" applyAlignment="1">
      <alignment horizontal="center"/>
    </xf>
    <xf numFmtId="0" fontId="4" fillId="0" borderId="0" xfId="0" applyFont="1" applyBorder="1"/>
    <xf numFmtId="0" fontId="6" fillId="0" borderId="0" xfId="0" applyFont="1"/>
    <xf numFmtId="0" fontId="6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10" fontId="2" fillId="0" borderId="0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10" fontId="2" fillId="0" borderId="1" xfId="1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hidden="1"/>
    </xf>
    <xf numFmtId="2" fontId="2" fillId="0" borderId="1" xfId="0" applyNumberFormat="1" applyFont="1" applyBorder="1" applyAlignment="1">
      <alignment horizontal="center" vertical="center"/>
    </xf>
    <xf numFmtId="10" fontId="5" fillId="0" borderId="1" xfId="1" applyNumberFormat="1" applyFont="1" applyBorder="1" applyAlignment="1">
      <alignment horizontal="center" vertical="center"/>
    </xf>
    <xf numFmtId="10" fontId="5" fillId="0" borderId="1" xfId="0" applyNumberFormat="1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4"/>
  <sheetViews>
    <sheetView tabSelected="1" zoomScale="70" zoomScaleNormal="70" workbookViewId="0">
      <selection activeCell="S33" sqref="S33"/>
    </sheetView>
  </sheetViews>
  <sheetFormatPr defaultRowHeight="15" x14ac:dyDescent="0.25"/>
  <cols>
    <col min="5" max="5" width="10.7109375" customWidth="1"/>
    <col min="7" max="7" width="11" customWidth="1"/>
    <col min="11" max="11" width="11" customWidth="1"/>
  </cols>
  <sheetData>
    <row r="1" spans="1:31" ht="15.75" x14ac:dyDescent="0.25">
      <c r="C1" s="2" t="s">
        <v>5</v>
      </c>
      <c r="D1" s="18" t="s">
        <v>6</v>
      </c>
      <c r="E1" s="18"/>
      <c r="F1" s="19" t="s">
        <v>7</v>
      </c>
      <c r="G1" s="20"/>
      <c r="H1" s="21"/>
      <c r="I1" s="1" t="s">
        <v>8</v>
      </c>
      <c r="J1" s="18" t="s">
        <v>9</v>
      </c>
      <c r="K1" s="18"/>
      <c r="L1" s="18" t="s">
        <v>10</v>
      </c>
      <c r="M1" s="18"/>
      <c r="N1" s="18"/>
      <c r="O1" s="1"/>
      <c r="P1" s="1"/>
      <c r="R1" s="2" t="s">
        <v>5</v>
      </c>
      <c r="S1" s="18" t="s">
        <v>6</v>
      </c>
      <c r="T1" s="18"/>
      <c r="U1" s="19" t="s">
        <v>7</v>
      </c>
      <c r="V1" s="20"/>
      <c r="W1" s="21"/>
      <c r="X1" s="1" t="s">
        <v>8</v>
      </c>
      <c r="Y1" s="18" t="s">
        <v>9</v>
      </c>
      <c r="Z1" s="18"/>
      <c r="AA1" s="18" t="s">
        <v>10</v>
      </c>
      <c r="AB1" s="18"/>
      <c r="AC1" s="18"/>
    </row>
    <row r="2" spans="1:31" ht="15.75" x14ac:dyDescent="0.25">
      <c r="C2" s="26" t="s">
        <v>11</v>
      </c>
      <c r="D2" s="27" t="s">
        <v>11</v>
      </c>
      <c r="E2" s="27" t="s">
        <v>12</v>
      </c>
      <c r="F2" s="27" t="s">
        <v>11</v>
      </c>
      <c r="G2" s="27" t="s">
        <v>12</v>
      </c>
      <c r="H2" s="27" t="s">
        <v>13</v>
      </c>
      <c r="I2" s="28" t="s">
        <v>11</v>
      </c>
      <c r="J2" s="28" t="s">
        <v>11</v>
      </c>
      <c r="K2" s="28" t="s">
        <v>12</v>
      </c>
      <c r="L2" s="28" t="s">
        <v>11</v>
      </c>
      <c r="M2" s="28" t="s">
        <v>12</v>
      </c>
      <c r="N2" s="28" t="s">
        <v>13</v>
      </c>
      <c r="O2" s="28"/>
      <c r="P2" s="27"/>
      <c r="R2" s="26" t="s">
        <v>11</v>
      </c>
      <c r="S2" s="27" t="s">
        <v>11</v>
      </c>
      <c r="T2" s="27" t="s">
        <v>12</v>
      </c>
      <c r="U2" s="27" t="s">
        <v>11</v>
      </c>
      <c r="V2" s="27" t="s">
        <v>12</v>
      </c>
      <c r="W2" s="27" t="s">
        <v>13</v>
      </c>
      <c r="X2" s="28" t="s">
        <v>11</v>
      </c>
      <c r="Y2" s="28" t="s">
        <v>11</v>
      </c>
      <c r="Z2" s="28" t="s">
        <v>12</v>
      </c>
      <c r="AA2" s="28" t="s">
        <v>11</v>
      </c>
      <c r="AB2" s="28" t="s">
        <v>12</v>
      </c>
      <c r="AC2" s="28" t="s">
        <v>13</v>
      </c>
    </row>
    <row r="3" spans="1:31" ht="15.75" x14ac:dyDescent="0.25">
      <c r="A3" s="29" t="s">
        <v>0</v>
      </c>
      <c r="B3" s="29"/>
      <c r="C3" s="2">
        <v>20</v>
      </c>
      <c r="D3" s="1">
        <v>19</v>
      </c>
      <c r="E3" s="1">
        <v>23</v>
      </c>
      <c r="F3" s="1">
        <v>25</v>
      </c>
      <c r="G3" s="1">
        <v>15</v>
      </c>
      <c r="H3" s="1">
        <v>22</v>
      </c>
      <c r="I3" s="3">
        <v>24</v>
      </c>
      <c r="J3" s="3">
        <v>21</v>
      </c>
      <c r="K3" s="3">
        <v>16</v>
      </c>
      <c r="L3" s="3">
        <v>22</v>
      </c>
      <c r="M3" s="3">
        <v>23</v>
      </c>
      <c r="N3" s="3">
        <v>21</v>
      </c>
      <c r="O3" s="3" t="s">
        <v>14</v>
      </c>
      <c r="P3" s="1" t="s">
        <v>15</v>
      </c>
      <c r="R3" s="2">
        <v>20</v>
      </c>
      <c r="S3" s="1">
        <v>19</v>
      </c>
      <c r="T3" s="1">
        <v>23</v>
      </c>
      <c r="U3" s="1">
        <v>25</v>
      </c>
      <c r="V3" s="1">
        <v>15</v>
      </c>
      <c r="W3" s="1">
        <v>22</v>
      </c>
      <c r="X3" s="3">
        <v>24</v>
      </c>
      <c r="Y3" s="3">
        <v>21</v>
      </c>
      <c r="Z3" s="3">
        <v>16</v>
      </c>
      <c r="AA3" s="3">
        <v>22</v>
      </c>
      <c r="AB3" s="3">
        <v>23</v>
      </c>
      <c r="AC3" s="3">
        <v>21</v>
      </c>
      <c r="AD3" s="9">
        <f>SUM(R3:AC3)</f>
        <v>251</v>
      </c>
    </row>
    <row r="4" spans="1:31" ht="15.75" x14ac:dyDescent="0.25">
      <c r="A4" s="30">
        <v>1</v>
      </c>
      <c r="B4" s="30"/>
      <c r="C4" s="37">
        <v>0.45</v>
      </c>
      <c r="D4" s="37">
        <v>0.15789473684210525</v>
      </c>
      <c r="E4" s="37">
        <v>0.56521739130434778</v>
      </c>
      <c r="F4" s="37">
        <v>0.36</v>
      </c>
      <c r="G4" s="37">
        <v>0.33333333333333331</v>
      </c>
      <c r="H4" s="37">
        <v>0.31818181818181818</v>
      </c>
      <c r="I4" s="37">
        <v>0.45833333333333331</v>
      </c>
      <c r="J4" s="37">
        <v>0.66666666666666663</v>
      </c>
      <c r="K4" s="37">
        <v>0.25</v>
      </c>
      <c r="L4" s="37">
        <v>0.45454545454545453</v>
      </c>
      <c r="M4" s="37">
        <v>0.43478260869565216</v>
      </c>
      <c r="N4" s="37">
        <v>0.33333333333333331</v>
      </c>
      <c r="O4" s="38">
        <v>0.4063745019920319</v>
      </c>
      <c r="P4" s="37">
        <v>0.3834510970621049</v>
      </c>
      <c r="R4" s="9">
        <f>C4*20</f>
        <v>9</v>
      </c>
      <c r="S4" s="9">
        <f>D4*19</f>
        <v>3</v>
      </c>
      <c r="T4" s="9">
        <f>E4*23</f>
        <v>12.999999999999998</v>
      </c>
      <c r="U4" s="9">
        <f>F4*25</f>
        <v>9</v>
      </c>
      <c r="V4" s="9">
        <f>G4*15</f>
        <v>5</v>
      </c>
      <c r="W4" s="9">
        <f>H4*22</f>
        <v>7</v>
      </c>
      <c r="X4" s="9">
        <f>I4*24</f>
        <v>11</v>
      </c>
      <c r="Y4" s="9">
        <f>J4*21</f>
        <v>14</v>
      </c>
      <c r="Z4" s="9">
        <f>K4*16</f>
        <v>4</v>
      </c>
      <c r="AA4" s="9">
        <f>L4*22</f>
        <v>10</v>
      </c>
      <c r="AB4" s="9">
        <f>M4*23</f>
        <v>10</v>
      </c>
      <c r="AC4" s="9">
        <f>N4*21</f>
        <v>7</v>
      </c>
      <c r="AD4" s="9">
        <f t="shared" ref="AD4:AD31" si="0">SUM(R4:AC4)</f>
        <v>102</v>
      </c>
      <c r="AE4">
        <f>AD4/251</f>
        <v>0.4063745019920319</v>
      </c>
    </row>
    <row r="5" spans="1:31" ht="15.75" x14ac:dyDescent="0.25">
      <c r="A5" s="30">
        <v>2</v>
      </c>
      <c r="B5" s="30"/>
      <c r="C5" s="37">
        <v>0.9</v>
      </c>
      <c r="D5" s="37">
        <v>0.52631578947368418</v>
      </c>
      <c r="E5" s="37">
        <v>0.78260869565217395</v>
      </c>
      <c r="F5" s="37">
        <v>0.72</v>
      </c>
      <c r="G5" s="37">
        <v>0.66666666666666663</v>
      </c>
      <c r="H5" s="37">
        <v>0.5</v>
      </c>
      <c r="I5" s="37">
        <v>0.58333333333333337</v>
      </c>
      <c r="J5" s="37">
        <v>0.7142857142857143</v>
      </c>
      <c r="K5" s="37">
        <v>0.875</v>
      </c>
      <c r="L5" s="37">
        <v>0.86363636363636365</v>
      </c>
      <c r="M5" s="37">
        <v>0.65217391304347827</v>
      </c>
      <c r="N5" s="37">
        <v>0.61904761904761907</v>
      </c>
      <c r="O5" s="38">
        <v>0.6972111553784861</v>
      </c>
      <c r="P5" s="37">
        <v>0.64584109017797309</v>
      </c>
      <c r="R5" s="9">
        <f t="shared" ref="R5:R31" si="1">C5*20</f>
        <v>18</v>
      </c>
      <c r="S5" s="9">
        <f t="shared" ref="S5:S31" si="2">D5*19</f>
        <v>10</v>
      </c>
      <c r="T5" s="9">
        <f t="shared" ref="T5:T31" si="3">E5*23</f>
        <v>18</v>
      </c>
      <c r="U5" s="9">
        <f t="shared" ref="U5:U31" si="4">F5*25</f>
        <v>18</v>
      </c>
      <c r="V5" s="9">
        <f t="shared" ref="V5:V31" si="5">G5*15</f>
        <v>10</v>
      </c>
      <c r="W5" s="9">
        <f t="shared" ref="W5:W31" si="6">H5*22</f>
        <v>11</v>
      </c>
      <c r="X5" s="9">
        <f t="shared" ref="X5:X31" si="7">I5*24</f>
        <v>14</v>
      </c>
      <c r="Y5" s="9">
        <f t="shared" ref="Y5:Y31" si="8">J5*21</f>
        <v>15</v>
      </c>
      <c r="Z5" s="9">
        <f t="shared" ref="Z5:Z31" si="9">K5*16</f>
        <v>14</v>
      </c>
      <c r="AA5" s="9">
        <f t="shared" ref="AA5:AA31" si="10">L5*22</f>
        <v>19</v>
      </c>
      <c r="AB5" s="9">
        <f t="shared" ref="AB5:AB31" si="11">M5*23</f>
        <v>15</v>
      </c>
      <c r="AC5" s="9">
        <f t="shared" ref="AC5:AC31" si="12">N5*21</f>
        <v>13</v>
      </c>
      <c r="AD5" s="9">
        <f t="shared" si="0"/>
        <v>175</v>
      </c>
      <c r="AE5">
        <f t="shared" ref="AE5:AE31" si="13">AD5/251</f>
        <v>0.6972111553784861</v>
      </c>
    </row>
    <row r="6" spans="1:31" ht="15.75" x14ac:dyDescent="0.25">
      <c r="A6" s="32">
        <v>3</v>
      </c>
      <c r="B6" s="33" t="s">
        <v>1</v>
      </c>
      <c r="C6" s="37">
        <v>0.35</v>
      </c>
      <c r="D6" s="37">
        <v>0.31578947368421051</v>
      </c>
      <c r="E6" s="37">
        <v>0.60869565217391308</v>
      </c>
      <c r="F6" s="37">
        <v>0.48</v>
      </c>
      <c r="G6" s="37">
        <v>0.33333333333333331</v>
      </c>
      <c r="H6" s="37">
        <v>0.36363636363636365</v>
      </c>
      <c r="I6" s="37">
        <v>0.45833333333333331</v>
      </c>
      <c r="J6" s="37">
        <v>0.38095238095238093</v>
      </c>
      <c r="K6" s="37">
        <v>0.625</v>
      </c>
      <c r="L6" s="37">
        <v>0.40909090909090912</v>
      </c>
      <c r="M6" s="37">
        <v>0.52173913043478259</v>
      </c>
      <c r="N6" s="37">
        <v>0.19047619047619047</v>
      </c>
      <c r="O6" s="38">
        <v>0.42231075697211157</v>
      </c>
      <c r="P6" s="37">
        <v>0.41772052777886537</v>
      </c>
      <c r="R6" s="9">
        <f t="shared" si="1"/>
        <v>7</v>
      </c>
      <c r="S6" s="9">
        <f t="shared" si="2"/>
        <v>6</v>
      </c>
      <c r="T6" s="9">
        <f t="shared" si="3"/>
        <v>14</v>
      </c>
      <c r="U6" s="9">
        <f t="shared" si="4"/>
        <v>12</v>
      </c>
      <c r="V6" s="9">
        <f t="shared" si="5"/>
        <v>5</v>
      </c>
      <c r="W6" s="9">
        <f t="shared" si="6"/>
        <v>8</v>
      </c>
      <c r="X6" s="9">
        <f t="shared" si="7"/>
        <v>11</v>
      </c>
      <c r="Y6" s="9">
        <f t="shared" si="8"/>
        <v>8</v>
      </c>
      <c r="Z6" s="9">
        <f t="shared" si="9"/>
        <v>10</v>
      </c>
      <c r="AA6" s="9">
        <f t="shared" si="10"/>
        <v>9</v>
      </c>
      <c r="AB6" s="9">
        <f t="shared" si="11"/>
        <v>12</v>
      </c>
      <c r="AC6" s="9">
        <f t="shared" si="12"/>
        <v>4</v>
      </c>
      <c r="AD6" s="9">
        <f t="shared" si="0"/>
        <v>106</v>
      </c>
      <c r="AE6">
        <f t="shared" si="13"/>
        <v>0.42231075697211157</v>
      </c>
    </row>
    <row r="7" spans="1:31" ht="15.75" x14ac:dyDescent="0.25">
      <c r="A7" s="32"/>
      <c r="B7" s="33" t="s">
        <v>2</v>
      </c>
      <c r="C7" s="37">
        <v>0.3</v>
      </c>
      <c r="D7" s="37">
        <v>0.10526315789473684</v>
      </c>
      <c r="E7" s="37">
        <v>0.2608695652173913</v>
      </c>
      <c r="F7" s="37">
        <v>0.16</v>
      </c>
      <c r="G7" s="37">
        <v>0.4</v>
      </c>
      <c r="H7" s="37">
        <v>4.5454545454545456E-2</v>
      </c>
      <c r="I7" s="37">
        <v>4.1666666666666664E-2</v>
      </c>
      <c r="J7" s="37">
        <v>0.14285714285714285</v>
      </c>
      <c r="K7" s="37">
        <v>6.25E-2</v>
      </c>
      <c r="L7" s="37">
        <v>0.59090909090909094</v>
      </c>
      <c r="M7" s="37">
        <v>0.43478260869565216</v>
      </c>
      <c r="N7" s="37">
        <v>0.52380952380952384</v>
      </c>
      <c r="O7" s="38">
        <v>0.2549800796812749</v>
      </c>
      <c r="P7" s="37">
        <v>0.31619748639442463</v>
      </c>
      <c r="R7" s="9">
        <f t="shared" si="1"/>
        <v>6</v>
      </c>
      <c r="S7" s="9">
        <f t="shared" si="2"/>
        <v>2</v>
      </c>
      <c r="T7" s="9">
        <f t="shared" si="3"/>
        <v>6</v>
      </c>
      <c r="U7" s="9">
        <f t="shared" si="4"/>
        <v>4</v>
      </c>
      <c r="V7" s="9">
        <f t="shared" si="5"/>
        <v>6</v>
      </c>
      <c r="W7" s="9">
        <f t="shared" si="6"/>
        <v>1</v>
      </c>
      <c r="X7" s="9">
        <f t="shared" si="7"/>
        <v>1</v>
      </c>
      <c r="Y7" s="9">
        <f t="shared" si="8"/>
        <v>3</v>
      </c>
      <c r="Z7" s="9">
        <f t="shared" si="9"/>
        <v>1</v>
      </c>
      <c r="AA7" s="9">
        <f t="shared" si="10"/>
        <v>13</v>
      </c>
      <c r="AB7" s="9">
        <f t="shared" si="11"/>
        <v>10</v>
      </c>
      <c r="AC7" s="9">
        <f t="shared" si="12"/>
        <v>11</v>
      </c>
      <c r="AD7" s="9">
        <f t="shared" si="0"/>
        <v>64</v>
      </c>
      <c r="AE7">
        <f t="shared" si="13"/>
        <v>0.2549800796812749</v>
      </c>
    </row>
    <row r="8" spans="1:31" ht="15.75" x14ac:dyDescent="0.25">
      <c r="A8" s="30">
        <v>4</v>
      </c>
      <c r="B8" s="30"/>
      <c r="C8" s="37">
        <v>0.85</v>
      </c>
      <c r="D8" s="37">
        <v>0.89473684210526316</v>
      </c>
      <c r="E8" s="37">
        <v>1</v>
      </c>
      <c r="F8" s="37">
        <v>0.84</v>
      </c>
      <c r="G8" s="37">
        <v>1</v>
      </c>
      <c r="H8" s="37">
        <v>0.86363636363636365</v>
      </c>
      <c r="I8" s="37">
        <v>0.91666666666666663</v>
      </c>
      <c r="J8" s="37">
        <v>0.95238095238095233</v>
      </c>
      <c r="K8" s="37">
        <v>1</v>
      </c>
      <c r="L8" s="37">
        <v>0.90909090909090906</v>
      </c>
      <c r="M8" s="37">
        <v>0.91304347826086951</v>
      </c>
      <c r="N8" s="37">
        <v>0.80952380952380953</v>
      </c>
      <c r="O8" s="38">
        <v>0.9083665338645418</v>
      </c>
      <c r="P8" s="37">
        <v>0.90451737739078664</v>
      </c>
      <c r="R8" s="9">
        <f t="shared" si="1"/>
        <v>17</v>
      </c>
      <c r="S8" s="9">
        <f t="shared" si="2"/>
        <v>17</v>
      </c>
      <c r="T8" s="9">
        <f t="shared" si="3"/>
        <v>23</v>
      </c>
      <c r="U8" s="9">
        <f t="shared" si="4"/>
        <v>21</v>
      </c>
      <c r="V8" s="9">
        <f t="shared" si="5"/>
        <v>15</v>
      </c>
      <c r="W8" s="9">
        <f t="shared" si="6"/>
        <v>19</v>
      </c>
      <c r="X8" s="9">
        <f t="shared" si="7"/>
        <v>22</v>
      </c>
      <c r="Y8" s="9">
        <f t="shared" si="8"/>
        <v>20</v>
      </c>
      <c r="Z8" s="9">
        <f t="shared" si="9"/>
        <v>16</v>
      </c>
      <c r="AA8" s="9">
        <f t="shared" si="10"/>
        <v>20</v>
      </c>
      <c r="AB8" s="9">
        <f t="shared" si="11"/>
        <v>21</v>
      </c>
      <c r="AC8" s="9">
        <f t="shared" si="12"/>
        <v>17</v>
      </c>
      <c r="AD8" s="9">
        <f t="shared" si="0"/>
        <v>228</v>
      </c>
      <c r="AE8">
        <f t="shared" si="13"/>
        <v>0.9083665338645418</v>
      </c>
    </row>
    <row r="9" spans="1:31" ht="15.75" x14ac:dyDescent="0.25">
      <c r="A9" s="30">
        <v>5</v>
      </c>
      <c r="B9" s="30"/>
      <c r="C9" s="37">
        <v>0.65</v>
      </c>
      <c r="D9" s="37">
        <v>0.68421052631578949</v>
      </c>
      <c r="E9" s="37">
        <v>0.82608695652173914</v>
      </c>
      <c r="F9" s="37">
        <v>0.92</v>
      </c>
      <c r="G9" s="37">
        <v>0.6</v>
      </c>
      <c r="H9" s="37">
        <v>0.68181818181818177</v>
      </c>
      <c r="I9" s="37">
        <v>0.54166666666666663</v>
      </c>
      <c r="J9" s="37">
        <v>0.5714285714285714</v>
      </c>
      <c r="K9" s="37">
        <v>0.8125</v>
      </c>
      <c r="L9" s="37">
        <v>0.86363636363636365</v>
      </c>
      <c r="M9" s="37">
        <v>0.82608695652173914</v>
      </c>
      <c r="N9" s="37">
        <v>0.8571428571428571</v>
      </c>
      <c r="O9" s="38">
        <v>0.74103585657370519</v>
      </c>
      <c r="P9" s="37">
        <v>0.7075686787516352</v>
      </c>
      <c r="R9" s="9">
        <f t="shared" si="1"/>
        <v>13</v>
      </c>
      <c r="S9" s="9">
        <f t="shared" si="2"/>
        <v>13</v>
      </c>
      <c r="T9" s="9">
        <f t="shared" si="3"/>
        <v>19</v>
      </c>
      <c r="U9" s="9">
        <f t="shared" si="4"/>
        <v>23</v>
      </c>
      <c r="V9" s="9">
        <f t="shared" si="5"/>
        <v>9</v>
      </c>
      <c r="W9" s="9">
        <f t="shared" si="6"/>
        <v>14.999999999999998</v>
      </c>
      <c r="X9" s="9">
        <f t="shared" si="7"/>
        <v>13</v>
      </c>
      <c r="Y9" s="9">
        <f t="shared" si="8"/>
        <v>12</v>
      </c>
      <c r="Z9" s="9">
        <f t="shared" si="9"/>
        <v>13</v>
      </c>
      <c r="AA9" s="9">
        <f t="shared" si="10"/>
        <v>19</v>
      </c>
      <c r="AB9" s="9">
        <f t="shared" si="11"/>
        <v>19</v>
      </c>
      <c r="AC9" s="9">
        <f t="shared" si="12"/>
        <v>18</v>
      </c>
      <c r="AD9" s="9">
        <f t="shared" si="0"/>
        <v>186</v>
      </c>
      <c r="AE9">
        <f t="shared" si="13"/>
        <v>0.74103585657370519</v>
      </c>
    </row>
    <row r="10" spans="1:31" ht="15.75" x14ac:dyDescent="0.25">
      <c r="A10" s="30">
        <v>6</v>
      </c>
      <c r="B10" s="30"/>
      <c r="C10" s="37">
        <v>0.4</v>
      </c>
      <c r="D10" s="37">
        <v>0.21052631578947367</v>
      </c>
      <c r="E10" s="37">
        <v>0.43478260869565216</v>
      </c>
      <c r="F10" s="37">
        <v>0.56000000000000005</v>
      </c>
      <c r="G10" s="37">
        <v>0.4</v>
      </c>
      <c r="H10" s="37">
        <v>0.22727272727272727</v>
      </c>
      <c r="I10" s="37">
        <v>0.20833333333333334</v>
      </c>
      <c r="J10" s="37">
        <v>0.33333333333333331</v>
      </c>
      <c r="K10" s="37">
        <v>0.25</v>
      </c>
      <c r="L10" s="37">
        <v>0.22727272727272727</v>
      </c>
      <c r="M10" s="37">
        <v>0.47826086956521741</v>
      </c>
      <c r="N10" s="37">
        <v>0.42857142857142855</v>
      </c>
      <c r="O10" s="38">
        <v>0.35059760956175301</v>
      </c>
      <c r="P10" s="37">
        <v>0.43119928629083648</v>
      </c>
      <c r="R10" s="9">
        <f t="shared" si="1"/>
        <v>8</v>
      </c>
      <c r="S10" s="9">
        <f t="shared" si="2"/>
        <v>4</v>
      </c>
      <c r="T10" s="9">
        <f t="shared" si="3"/>
        <v>10</v>
      </c>
      <c r="U10" s="9">
        <f t="shared" si="4"/>
        <v>14.000000000000002</v>
      </c>
      <c r="V10" s="9">
        <f t="shared" si="5"/>
        <v>6</v>
      </c>
      <c r="W10" s="9">
        <f t="shared" si="6"/>
        <v>5</v>
      </c>
      <c r="X10" s="9">
        <f t="shared" si="7"/>
        <v>5</v>
      </c>
      <c r="Y10" s="9">
        <f t="shared" si="8"/>
        <v>7</v>
      </c>
      <c r="Z10" s="9">
        <f t="shared" si="9"/>
        <v>4</v>
      </c>
      <c r="AA10" s="9">
        <f t="shared" si="10"/>
        <v>5</v>
      </c>
      <c r="AB10" s="9">
        <f t="shared" si="11"/>
        <v>11</v>
      </c>
      <c r="AC10" s="9">
        <f t="shared" si="12"/>
        <v>9</v>
      </c>
      <c r="AD10" s="9">
        <f t="shared" si="0"/>
        <v>88</v>
      </c>
      <c r="AE10">
        <f t="shared" si="13"/>
        <v>0.35059760956175301</v>
      </c>
    </row>
    <row r="11" spans="1:31" ht="15.75" x14ac:dyDescent="0.25">
      <c r="A11" s="30">
        <v>7</v>
      </c>
      <c r="B11" s="30"/>
      <c r="C11" s="37">
        <v>0.4</v>
      </c>
      <c r="D11" s="37">
        <v>0.36842105263157893</v>
      </c>
      <c r="E11" s="37">
        <v>0.47826086956521741</v>
      </c>
      <c r="F11" s="37">
        <v>0.2</v>
      </c>
      <c r="G11" s="37">
        <v>0.33333333333333331</v>
      </c>
      <c r="H11" s="37">
        <v>0.31818181818181818</v>
      </c>
      <c r="I11" s="37">
        <v>0.25</v>
      </c>
      <c r="J11" s="37">
        <v>0.2857142857142857</v>
      </c>
      <c r="K11" s="37">
        <v>0.3125</v>
      </c>
      <c r="L11" s="37">
        <v>0.22727272727272727</v>
      </c>
      <c r="M11" s="37">
        <v>0.30434782608695654</v>
      </c>
      <c r="N11" s="37">
        <v>0.42857142857142855</v>
      </c>
      <c r="O11" s="38">
        <v>0.32270916334661354</v>
      </c>
      <c r="P11" s="37">
        <v>0.38765515178704951</v>
      </c>
      <c r="R11" s="9">
        <f t="shared" si="1"/>
        <v>8</v>
      </c>
      <c r="S11" s="9">
        <f t="shared" si="2"/>
        <v>7</v>
      </c>
      <c r="T11" s="9">
        <f t="shared" si="3"/>
        <v>11</v>
      </c>
      <c r="U11" s="9">
        <f t="shared" si="4"/>
        <v>5</v>
      </c>
      <c r="V11" s="9">
        <f t="shared" si="5"/>
        <v>5</v>
      </c>
      <c r="W11" s="9">
        <f t="shared" si="6"/>
        <v>7</v>
      </c>
      <c r="X11" s="9">
        <f t="shared" si="7"/>
        <v>6</v>
      </c>
      <c r="Y11" s="9">
        <f t="shared" si="8"/>
        <v>6</v>
      </c>
      <c r="Z11" s="9">
        <f t="shared" si="9"/>
        <v>5</v>
      </c>
      <c r="AA11" s="9">
        <f t="shared" si="10"/>
        <v>5</v>
      </c>
      <c r="AB11" s="9">
        <f t="shared" si="11"/>
        <v>7</v>
      </c>
      <c r="AC11" s="9">
        <f t="shared" si="12"/>
        <v>9</v>
      </c>
      <c r="AD11" s="9">
        <f t="shared" si="0"/>
        <v>81</v>
      </c>
      <c r="AE11">
        <f t="shared" si="13"/>
        <v>0.32270916334661354</v>
      </c>
    </row>
    <row r="12" spans="1:31" ht="15.75" x14ac:dyDescent="0.25">
      <c r="A12" s="30">
        <v>8</v>
      </c>
      <c r="B12" s="30"/>
      <c r="C12" s="37">
        <v>0.5</v>
      </c>
      <c r="D12" s="37">
        <v>0.57894736842105265</v>
      </c>
      <c r="E12" s="37">
        <v>0.43478260869565216</v>
      </c>
      <c r="F12" s="37">
        <v>0.28000000000000003</v>
      </c>
      <c r="G12" s="37">
        <v>0.26666666666666666</v>
      </c>
      <c r="H12" s="37">
        <v>0.22727272727272727</v>
      </c>
      <c r="I12" s="37">
        <v>0.41666666666666669</v>
      </c>
      <c r="J12" s="37">
        <v>0.38095238095238093</v>
      </c>
      <c r="K12" s="37">
        <v>0.75</v>
      </c>
      <c r="L12" s="37">
        <v>0.40909090909090912</v>
      </c>
      <c r="M12" s="37">
        <v>0.21739130434782608</v>
      </c>
      <c r="N12" s="37">
        <v>0.2857142857142857</v>
      </c>
      <c r="O12" s="38">
        <v>0.38645418326693226</v>
      </c>
      <c r="P12" s="37">
        <v>0.46656900308015925</v>
      </c>
      <c r="R12" s="9">
        <f t="shared" si="1"/>
        <v>10</v>
      </c>
      <c r="S12" s="9">
        <f t="shared" si="2"/>
        <v>11</v>
      </c>
      <c r="T12" s="9">
        <f t="shared" si="3"/>
        <v>10</v>
      </c>
      <c r="U12" s="9">
        <f t="shared" si="4"/>
        <v>7.0000000000000009</v>
      </c>
      <c r="V12" s="9">
        <f t="shared" si="5"/>
        <v>4</v>
      </c>
      <c r="W12" s="9">
        <f t="shared" si="6"/>
        <v>5</v>
      </c>
      <c r="X12" s="9">
        <f t="shared" si="7"/>
        <v>10</v>
      </c>
      <c r="Y12" s="9">
        <f t="shared" si="8"/>
        <v>8</v>
      </c>
      <c r="Z12" s="9">
        <f t="shared" si="9"/>
        <v>12</v>
      </c>
      <c r="AA12" s="9">
        <f t="shared" si="10"/>
        <v>9</v>
      </c>
      <c r="AB12" s="9">
        <f t="shared" si="11"/>
        <v>5</v>
      </c>
      <c r="AC12" s="9">
        <f t="shared" si="12"/>
        <v>6</v>
      </c>
      <c r="AD12" s="9">
        <f t="shared" si="0"/>
        <v>97</v>
      </c>
      <c r="AE12">
        <f t="shared" si="13"/>
        <v>0.38645418326693226</v>
      </c>
    </row>
    <row r="13" spans="1:31" ht="15.75" x14ac:dyDescent="0.25">
      <c r="A13" s="32">
        <v>9</v>
      </c>
      <c r="B13" s="33" t="s">
        <v>1</v>
      </c>
      <c r="C13" s="37">
        <v>0.35</v>
      </c>
      <c r="D13" s="37">
        <v>0.47368421052631576</v>
      </c>
      <c r="E13" s="37">
        <v>0.47826086956521741</v>
      </c>
      <c r="F13" s="37">
        <v>0.4</v>
      </c>
      <c r="G13" s="37">
        <v>0.46666666666666667</v>
      </c>
      <c r="H13" s="37">
        <v>0.27272727272727271</v>
      </c>
      <c r="I13" s="37">
        <v>0.33333333333333331</v>
      </c>
      <c r="J13" s="37">
        <v>0.47619047619047616</v>
      </c>
      <c r="K13" s="37">
        <v>0.375</v>
      </c>
      <c r="L13" s="37">
        <v>0.5</v>
      </c>
      <c r="M13" s="37">
        <v>0.2608695652173913</v>
      </c>
      <c r="N13" s="37">
        <v>0.42857142857142855</v>
      </c>
      <c r="O13" s="38">
        <v>0.39840637450199201</v>
      </c>
      <c r="P13" s="37">
        <v>0.41365059486537259</v>
      </c>
      <c r="R13" s="9">
        <f t="shared" si="1"/>
        <v>7</v>
      </c>
      <c r="S13" s="9">
        <f t="shared" si="2"/>
        <v>9</v>
      </c>
      <c r="T13" s="9">
        <f t="shared" si="3"/>
        <v>11</v>
      </c>
      <c r="U13" s="9">
        <f t="shared" si="4"/>
        <v>10</v>
      </c>
      <c r="V13" s="9">
        <f t="shared" si="5"/>
        <v>7</v>
      </c>
      <c r="W13" s="9">
        <f t="shared" si="6"/>
        <v>6</v>
      </c>
      <c r="X13" s="9">
        <f t="shared" si="7"/>
        <v>8</v>
      </c>
      <c r="Y13" s="9">
        <f t="shared" si="8"/>
        <v>10</v>
      </c>
      <c r="Z13" s="9">
        <f t="shared" si="9"/>
        <v>6</v>
      </c>
      <c r="AA13" s="9">
        <f t="shared" si="10"/>
        <v>11</v>
      </c>
      <c r="AB13" s="9">
        <f t="shared" si="11"/>
        <v>6</v>
      </c>
      <c r="AC13" s="9">
        <f t="shared" si="12"/>
        <v>9</v>
      </c>
      <c r="AD13" s="9">
        <f t="shared" si="0"/>
        <v>100</v>
      </c>
      <c r="AE13">
        <f t="shared" si="13"/>
        <v>0.39840637450199201</v>
      </c>
    </row>
    <row r="14" spans="1:31" ht="15.75" x14ac:dyDescent="0.25">
      <c r="A14" s="32"/>
      <c r="B14" s="33" t="s">
        <v>2</v>
      </c>
      <c r="C14" s="37">
        <v>0.2</v>
      </c>
      <c r="D14" s="37">
        <v>5.2631578947368418E-2</v>
      </c>
      <c r="E14" s="37">
        <v>0.17391304347826086</v>
      </c>
      <c r="F14" s="37">
        <v>0.04</v>
      </c>
      <c r="G14" s="37">
        <v>6.6666666666666666E-2</v>
      </c>
      <c r="H14" s="37">
        <v>0</v>
      </c>
      <c r="I14" s="37">
        <v>8.3333333333333329E-2</v>
      </c>
      <c r="J14" s="37">
        <v>4.7619047619047616E-2</v>
      </c>
      <c r="K14" s="37">
        <v>0.125</v>
      </c>
      <c r="L14" s="37">
        <v>0.36363636363636365</v>
      </c>
      <c r="M14" s="37">
        <v>0.17391304347826086</v>
      </c>
      <c r="N14" s="37">
        <v>0.14285714285714285</v>
      </c>
      <c r="O14" s="38">
        <v>0.12350597609561753</v>
      </c>
      <c r="P14" s="37">
        <v>0.16443331246086412</v>
      </c>
      <c r="R14" s="9">
        <f t="shared" si="1"/>
        <v>4</v>
      </c>
      <c r="S14" s="9">
        <f t="shared" si="2"/>
        <v>1</v>
      </c>
      <c r="T14" s="9">
        <f t="shared" si="3"/>
        <v>4</v>
      </c>
      <c r="U14" s="9">
        <f t="shared" si="4"/>
        <v>1</v>
      </c>
      <c r="V14" s="9">
        <f t="shared" si="5"/>
        <v>1</v>
      </c>
      <c r="W14" s="9">
        <f t="shared" si="6"/>
        <v>0</v>
      </c>
      <c r="X14" s="9">
        <f t="shared" si="7"/>
        <v>2</v>
      </c>
      <c r="Y14" s="9">
        <f t="shared" si="8"/>
        <v>1</v>
      </c>
      <c r="Z14" s="9">
        <f t="shared" si="9"/>
        <v>2</v>
      </c>
      <c r="AA14" s="9">
        <f t="shared" si="10"/>
        <v>8</v>
      </c>
      <c r="AB14" s="9">
        <f t="shared" si="11"/>
        <v>4</v>
      </c>
      <c r="AC14" s="9">
        <f t="shared" si="12"/>
        <v>3</v>
      </c>
      <c r="AD14" s="9">
        <f t="shared" si="0"/>
        <v>31</v>
      </c>
      <c r="AE14">
        <f t="shared" si="13"/>
        <v>0.12350597609561753</v>
      </c>
    </row>
    <row r="15" spans="1:31" ht="15.75" x14ac:dyDescent="0.25">
      <c r="A15" s="30">
        <v>10</v>
      </c>
      <c r="B15" s="30"/>
      <c r="C15" s="37">
        <v>0.85</v>
      </c>
      <c r="D15" s="37">
        <v>0.42105263157894735</v>
      </c>
      <c r="E15" s="37">
        <v>0.73913043478260865</v>
      </c>
      <c r="F15" s="37">
        <v>0.52</v>
      </c>
      <c r="G15" s="37">
        <v>0.26666666666666666</v>
      </c>
      <c r="H15" s="37">
        <v>0.31818181818181818</v>
      </c>
      <c r="I15" s="37">
        <v>0.70833333333333337</v>
      </c>
      <c r="J15" s="37">
        <v>0.7142857142857143</v>
      </c>
      <c r="K15" s="37">
        <v>0.75</v>
      </c>
      <c r="L15" s="37">
        <v>0.45454545454545453</v>
      </c>
      <c r="M15" s="37">
        <v>0.56521739130434778</v>
      </c>
      <c r="N15" s="37">
        <v>0.42857142857142855</v>
      </c>
      <c r="O15" s="38">
        <v>0.56573705179282874</v>
      </c>
      <c r="P15" s="37">
        <v>0.56660321725823914</v>
      </c>
      <c r="R15" s="9">
        <f t="shared" si="1"/>
        <v>17</v>
      </c>
      <c r="S15" s="9">
        <f t="shared" si="2"/>
        <v>8</v>
      </c>
      <c r="T15" s="9">
        <f t="shared" si="3"/>
        <v>17</v>
      </c>
      <c r="U15" s="9">
        <f t="shared" si="4"/>
        <v>13</v>
      </c>
      <c r="V15" s="9">
        <f t="shared" si="5"/>
        <v>4</v>
      </c>
      <c r="W15" s="9">
        <f t="shared" si="6"/>
        <v>7</v>
      </c>
      <c r="X15" s="9">
        <f t="shared" si="7"/>
        <v>17</v>
      </c>
      <c r="Y15" s="9">
        <f t="shared" si="8"/>
        <v>15</v>
      </c>
      <c r="Z15" s="9">
        <f t="shared" si="9"/>
        <v>12</v>
      </c>
      <c r="AA15" s="9">
        <f t="shared" si="10"/>
        <v>10</v>
      </c>
      <c r="AB15" s="9">
        <f t="shared" si="11"/>
        <v>12.999999999999998</v>
      </c>
      <c r="AC15" s="9">
        <f t="shared" si="12"/>
        <v>9</v>
      </c>
      <c r="AD15" s="9">
        <f t="shared" si="0"/>
        <v>142</v>
      </c>
      <c r="AE15">
        <f t="shared" si="13"/>
        <v>0.56573705179282874</v>
      </c>
    </row>
    <row r="16" spans="1:31" ht="15.75" x14ac:dyDescent="0.25">
      <c r="A16" s="30">
        <v>11</v>
      </c>
      <c r="B16" s="30"/>
      <c r="C16" s="37">
        <v>0.55000000000000004</v>
      </c>
      <c r="D16" s="37">
        <v>0.52631578947368418</v>
      </c>
      <c r="E16" s="37">
        <v>0.60869565217391308</v>
      </c>
      <c r="F16" s="37">
        <v>0.76</v>
      </c>
      <c r="G16" s="37">
        <v>0.8</v>
      </c>
      <c r="H16" s="37">
        <v>0.54545454545454541</v>
      </c>
      <c r="I16" s="37">
        <v>0.54166666666666663</v>
      </c>
      <c r="J16" s="37">
        <v>0.80952380952380953</v>
      </c>
      <c r="K16" s="37">
        <v>0.125</v>
      </c>
      <c r="L16" s="37">
        <v>0.81818181818181823</v>
      </c>
      <c r="M16" s="37">
        <v>0.78260869565217395</v>
      </c>
      <c r="N16" s="37">
        <v>0.66666666666666663</v>
      </c>
      <c r="O16" s="38">
        <v>0.63745019920318724</v>
      </c>
      <c r="P16" s="37">
        <v>0.66618217054263562</v>
      </c>
      <c r="R16" s="9">
        <f t="shared" si="1"/>
        <v>11</v>
      </c>
      <c r="S16" s="9">
        <f t="shared" si="2"/>
        <v>10</v>
      </c>
      <c r="T16" s="9">
        <f t="shared" si="3"/>
        <v>14</v>
      </c>
      <c r="U16" s="9">
        <f t="shared" si="4"/>
        <v>19</v>
      </c>
      <c r="V16" s="9">
        <f t="shared" si="5"/>
        <v>12</v>
      </c>
      <c r="W16" s="9">
        <f t="shared" si="6"/>
        <v>12</v>
      </c>
      <c r="X16" s="9">
        <f t="shared" si="7"/>
        <v>13</v>
      </c>
      <c r="Y16" s="9">
        <f t="shared" si="8"/>
        <v>17</v>
      </c>
      <c r="Z16" s="9">
        <f t="shared" si="9"/>
        <v>2</v>
      </c>
      <c r="AA16" s="9">
        <f t="shared" si="10"/>
        <v>18</v>
      </c>
      <c r="AB16" s="9">
        <f t="shared" si="11"/>
        <v>18</v>
      </c>
      <c r="AC16" s="9">
        <f t="shared" si="12"/>
        <v>14</v>
      </c>
      <c r="AD16" s="9">
        <f t="shared" si="0"/>
        <v>160</v>
      </c>
      <c r="AE16">
        <f t="shared" si="13"/>
        <v>0.63745019920318724</v>
      </c>
    </row>
    <row r="17" spans="1:31" ht="15.75" x14ac:dyDescent="0.25">
      <c r="A17" s="30">
        <v>12</v>
      </c>
      <c r="B17" s="30"/>
      <c r="C17" s="37">
        <v>0.65</v>
      </c>
      <c r="D17" s="37">
        <v>0.63157894736842102</v>
      </c>
      <c r="E17" s="37">
        <v>0.69565217391304346</v>
      </c>
      <c r="F17" s="37">
        <v>0.84</v>
      </c>
      <c r="G17" s="37">
        <v>0.6</v>
      </c>
      <c r="H17" s="37">
        <v>0.45454545454545453</v>
      </c>
      <c r="I17" s="37">
        <v>0.625</v>
      </c>
      <c r="J17" s="37">
        <v>0.8571428571428571</v>
      </c>
      <c r="K17" s="37">
        <v>0.8125</v>
      </c>
      <c r="L17" s="37">
        <v>0.72727272727272729</v>
      </c>
      <c r="M17" s="37">
        <v>0.56521739130434778</v>
      </c>
      <c r="N17" s="37">
        <v>0.5714285714285714</v>
      </c>
      <c r="O17" s="38">
        <v>0.66932270916334657</v>
      </c>
      <c r="P17" s="37">
        <v>0.72163332338011343</v>
      </c>
      <c r="R17" s="9">
        <f t="shared" si="1"/>
        <v>13</v>
      </c>
      <c r="S17" s="9">
        <f t="shared" si="2"/>
        <v>12</v>
      </c>
      <c r="T17" s="9">
        <f t="shared" si="3"/>
        <v>16</v>
      </c>
      <c r="U17" s="9">
        <f t="shared" si="4"/>
        <v>21</v>
      </c>
      <c r="V17" s="9">
        <f t="shared" si="5"/>
        <v>9</v>
      </c>
      <c r="W17" s="9">
        <f t="shared" si="6"/>
        <v>10</v>
      </c>
      <c r="X17" s="9">
        <f t="shared" si="7"/>
        <v>15</v>
      </c>
      <c r="Y17" s="9">
        <f t="shared" si="8"/>
        <v>18</v>
      </c>
      <c r="Z17" s="9">
        <f t="shared" si="9"/>
        <v>13</v>
      </c>
      <c r="AA17" s="9">
        <f t="shared" si="10"/>
        <v>16</v>
      </c>
      <c r="AB17" s="9">
        <f t="shared" si="11"/>
        <v>12.999999999999998</v>
      </c>
      <c r="AC17" s="9">
        <f t="shared" si="12"/>
        <v>12</v>
      </c>
      <c r="AD17" s="9">
        <f t="shared" si="0"/>
        <v>168</v>
      </c>
      <c r="AE17">
        <f t="shared" si="13"/>
        <v>0.66932270916334657</v>
      </c>
    </row>
    <row r="18" spans="1:31" ht="15.75" x14ac:dyDescent="0.25">
      <c r="A18" s="30">
        <v>13</v>
      </c>
      <c r="B18" s="30"/>
      <c r="C18" s="37">
        <v>0.15</v>
      </c>
      <c r="D18" s="37">
        <v>0.31578947368421051</v>
      </c>
      <c r="E18" s="37">
        <v>8.6956521739130432E-2</v>
      </c>
      <c r="F18" s="37">
        <v>0.08</v>
      </c>
      <c r="G18" s="37">
        <v>6.6666666666666666E-2</v>
      </c>
      <c r="H18" s="37">
        <v>0.13636363636363635</v>
      </c>
      <c r="I18" s="37">
        <v>0.25</v>
      </c>
      <c r="J18" s="37">
        <v>0.19047619047619047</v>
      </c>
      <c r="K18" s="37">
        <v>0.25</v>
      </c>
      <c r="L18" s="37">
        <v>0.18181818181818182</v>
      </c>
      <c r="M18" s="37">
        <v>0.13043478260869565</v>
      </c>
      <c r="N18" s="37">
        <v>4.7619047619047616E-2</v>
      </c>
      <c r="O18" s="38">
        <v>0.15537848605577689</v>
      </c>
      <c r="P18" s="37">
        <v>0.12620843917048943</v>
      </c>
      <c r="R18" s="9">
        <f t="shared" si="1"/>
        <v>3</v>
      </c>
      <c r="S18" s="9">
        <f t="shared" si="2"/>
        <v>6</v>
      </c>
      <c r="T18" s="9">
        <f t="shared" si="3"/>
        <v>2</v>
      </c>
      <c r="U18" s="9">
        <f t="shared" si="4"/>
        <v>2</v>
      </c>
      <c r="V18" s="9">
        <f t="shared" si="5"/>
        <v>1</v>
      </c>
      <c r="W18" s="9">
        <f t="shared" si="6"/>
        <v>3</v>
      </c>
      <c r="X18" s="9">
        <f t="shared" si="7"/>
        <v>6</v>
      </c>
      <c r="Y18" s="9">
        <f t="shared" si="8"/>
        <v>4</v>
      </c>
      <c r="Z18" s="9">
        <f t="shared" si="9"/>
        <v>4</v>
      </c>
      <c r="AA18" s="9">
        <f t="shared" si="10"/>
        <v>4</v>
      </c>
      <c r="AB18" s="9">
        <f t="shared" si="11"/>
        <v>3</v>
      </c>
      <c r="AC18" s="9">
        <f t="shared" si="12"/>
        <v>1</v>
      </c>
      <c r="AD18" s="9">
        <f t="shared" si="0"/>
        <v>39</v>
      </c>
      <c r="AE18">
        <f t="shared" si="13"/>
        <v>0.15537848605577689</v>
      </c>
    </row>
    <row r="19" spans="1:31" ht="15.75" x14ac:dyDescent="0.25">
      <c r="A19" s="30">
        <v>14</v>
      </c>
      <c r="B19" s="30"/>
      <c r="C19" s="37">
        <v>0.15</v>
      </c>
      <c r="D19" s="37">
        <v>0</v>
      </c>
      <c r="E19" s="37">
        <v>0.30434782608695654</v>
      </c>
      <c r="F19" s="37">
        <v>0.08</v>
      </c>
      <c r="G19" s="37">
        <v>6.6666666666666666E-2</v>
      </c>
      <c r="H19" s="37">
        <v>9.0909090909090912E-2</v>
      </c>
      <c r="I19" s="37">
        <v>0.25</v>
      </c>
      <c r="J19" s="37">
        <v>0.19047619047619047</v>
      </c>
      <c r="K19" s="37">
        <v>0.3125</v>
      </c>
      <c r="L19" s="37">
        <v>0.36363636363636365</v>
      </c>
      <c r="M19" s="37">
        <v>0.21739130434782608</v>
      </c>
      <c r="N19" s="37">
        <v>0.42857142857142855</v>
      </c>
      <c r="O19" s="38">
        <v>0.20717131474103587</v>
      </c>
      <c r="P19" s="37">
        <v>0.35142027620841182</v>
      </c>
      <c r="R19" s="9">
        <f t="shared" si="1"/>
        <v>3</v>
      </c>
      <c r="S19" s="9">
        <f t="shared" si="2"/>
        <v>0</v>
      </c>
      <c r="T19" s="9">
        <f t="shared" si="3"/>
        <v>7</v>
      </c>
      <c r="U19" s="9">
        <f t="shared" si="4"/>
        <v>2</v>
      </c>
      <c r="V19" s="9">
        <f t="shared" si="5"/>
        <v>1</v>
      </c>
      <c r="W19" s="9">
        <f t="shared" si="6"/>
        <v>2</v>
      </c>
      <c r="X19" s="9">
        <f t="shared" si="7"/>
        <v>6</v>
      </c>
      <c r="Y19" s="9">
        <f t="shared" si="8"/>
        <v>4</v>
      </c>
      <c r="Z19" s="9">
        <f t="shared" si="9"/>
        <v>5</v>
      </c>
      <c r="AA19" s="9">
        <f t="shared" si="10"/>
        <v>8</v>
      </c>
      <c r="AB19" s="9">
        <f t="shared" si="11"/>
        <v>5</v>
      </c>
      <c r="AC19" s="9">
        <f t="shared" si="12"/>
        <v>9</v>
      </c>
      <c r="AD19" s="9">
        <f t="shared" si="0"/>
        <v>52</v>
      </c>
      <c r="AE19">
        <f t="shared" si="13"/>
        <v>0.20717131474103587</v>
      </c>
    </row>
    <row r="20" spans="1:31" ht="15.75" x14ac:dyDescent="0.25">
      <c r="A20" s="32">
        <v>15</v>
      </c>
      <c r="B20" s="33" t="s">
        <v>1</v>
      </c>
      <c r="C20" s="37">
        <v>0.35</v>
      </c>
      <c r="D20" s="37">
        <v>0.21052631578947367</v>
      </c>
      <c r="E20" s="37">
        <v>0.56521739130434778</v>
      </c>
      <c r="F20" s="37">
        <v>0.24</v>
      </c>
      <c r="G20" s="37">
        <v>0.33333333333333331</v>
      </c>
      <c r="H20" s="37">
        <v>0.18181818181818182</v>
      </c>
      <c r="I20" s="37">
        <v>0.125</v>
      </c>
      <c r="J20" s="37">
        <v>0.19047619047619047</v>
      </c>
      <c r="K20" s="37">
        <v>0.1875</v>
      </c>
      <c r="L20" s="37">
        <v>0.45454545454545453</v>
      </c>
      <c r="M20" s="37">
        <v>0.2608695652173913</v>
      </c>
      <c r="N20" s="37">
        <v>0.19047619047619047</v>
      </c>
      <c r="O20" s="38">
        <v>0.27490039840637448</v>
      </c>
      <c r="P20" s="37">
        <v>0.41697506817296454</v>
      </c>
      <c r="R20" s="9">
        <f t="shared" si="1"/>
        <v>7</v>
      </c>
      <c r="S20" s="9">
        <f t="shared" si="2"/>
        <v>4</v>
      </c>
      <c r="T20" s="9">
        <f t="shared" si="3"/>
        <v>12.999999999999998</v>
      </c>
      <c r="U20" s="9">
        <f t="shared" si="4"/>
        <v>6</v>
      </c>
      <c r="V20" s="9">
        <f t="shared" si="5"/>
        <v>5</v>
      </c>
      <c r="W20" s="9">
        <f t="shared" si="6"/>
        <v>4</v>
      </c>
      <c r="X20" s="9">
        <f t="shared" si="7"/>
        <v>3</v>
      </c>
      <c r="Y20" s="9">
        <f t="shared" si="8"/>
        <v>4</v>
      </c>
      <c r="Z20" s="9">
        <f t="shared" si="9"/>
        <v>3</v>
      </c>
      <c r="AA20" s="9">
        <f t="shared" si="10"/>
        <v>10</v>
      </c>
      <c r="AB20" s="9">
        <f t="shared" si="11"/>
        <v>6</v>
      </c>
      <c r="AC20" s="9">
        <f t="shared" si="12"/>
        <v>4</v>
      </c>
      <c r="AD20" s="9">
        <f t="shared" si="0"/>
        <v>69</v>
      </c>
      <c r="AE20">
        <f t="shared" si="13"/>
        <v>0.27490039840637448</v>
      </c>
    </row>
    <row r="21" spans="1:31" ht="15.75" x14ac:dyDescent="0.25">
      <c r="A21" s="32"/>
      <c r="B21" s="33" t="s">
        <v>2</v>
      </c>
      <c r="C21" s="37">
        <v>0.1</v>
      </c>
      <c r="D21" s="37">
        <v>0</v>
      </c>
      <c r="E21" s="37">
        <v>0.13043478260869565</v>
      </c>
      <c r="F21" s="37">
        <v>0.08</v>
      </c>
      <c r="G21" s="37">
        <v>0</v>
      </c>
      <c r="H21" s="37">
        <v>0</v>
      </c>
      <c r="I21" s="37">
        <v>0.125</v>
      </c>
      <c r="J21" s="37">
        <v>4.7619047619047616E-2</v>
      </c>
      <c r="K21" s="37">
        <v>0</v>
      </c>
      <c r="L21" s="37">
        <v>0.13636363636363635</v>
      </c>
      <c r="M21" s="37">
        <v>0.17391304347826086</v>
      </c>
      <c r="N21" s="37">
        <v>0.23809523809523808</v>
      </c>
      <c r="O21" s="38">
        <v>9.1633466135458169E-2</v>
      </c>
      <c r="P21" s="37">
        <v>0.10693416439423452</v>
      </c>
      <c r="R21" s="9">
        <f t="shared" si="1"/>
        <v>2</v>
      </c>
      <c r="S21" s="9">
        <f t="shared" si="2"/>
        <v>0</v>
      </c>
      <c r="T21" s="9">
        <f t="shared" si="3"/>
        <v>3</v>
      </c>
      <c r="U21" s="9">
        <f t="shared" si="4"/>
        <v>2</v>
      </c>
      <c r="V21" s="9">
        <f t="shared" si="5"/>
        <v>0</v>
      </c>
      <c r="W21" s="9">
        <f t="shared" si="6"/>
        <v>0</v>
      </c>
      <c r="X21" s="9">
        <f t="shared" si="7"/>
        <v>3</v>
      </c>
      <c r="Y21" s="9">
        <f t="shared" si="8"/>
        <v>1</v>
      </c>
      <c r="Z21" s="9">
        <f t="shared" si="9"/>
        <v>0</v>
      </c>
      <c r="AA21" s="9">
        <f t="shared" si="10"/>
        <v>3</v>
      </c>
      <c r="AB21" s="9">
        <f t="shared" si="11"/>
        <v>4</v>
      </c>
      <c r="AC21" s="9">
        <f t="shared" si="12"/>
        <v>5</v>
      </c>
      <c r="AD21" s="9">
        <f t="shared" si="0"/>
        <v>23</v>
      </c>
      <c r="AE21">
        <f t="shared" si="13"/>
        <v>9.1633466135458169E-2</v>
      </c>
    </row>
    <row r="22" spans="1:31" ht="15.75" x14ac:dyDescent="0.25">
      <c r="A22" s="34">
        <v>16</v>
      </c>
      <c r="B22" s="34"/>
      <c r="C22" s="37">
        <v>0.1</v>
      </c>
      <c r="D22" s="37">
        <v>0.15789473684210525</v>
      </c>
      <c r="E22" s="37">
        <v>0.60869565217391308</v>
      </c>
      <c r="F22" s="37">
        <v>0.28000000000000003</v>
      </c>
      <c r="G22" s="37">
        <v>0.33333333333333331</v>
      </c>
      <c r="H22" s="37">
        <v>0.22727272727272727</v>
      </c>
      <c r="I22" s="37">
        <v>0.29166666666666669</v>
      </c>
      <c r="J22" s="37">
        <v>0.19047619047619047</v>
      </c>
      <c r="K22" s="37">
        <v>0.375</v>
      </c>
      <c r="L22" s="37">
        <v>0.63636363636363635</v>
      </c>
      <c r="M22" s="37">
        <v>0.56521739130434778</v>
      </c>
      <c r="N22" s="37">
        <v>0.38095238095238093</v>
      </c>
      <c r="O22" s="38">
        <v>0.35059760956175301</v>
      </c>
      <c r="P22" s="37">
        <v>0.38223823496638559</v>
      </c>
      <c r="R22" s="9">
        <f t="shared" si="1"/>
        <v>2</v>
      </c>
      <c r="S22" s="9">
        <f t="shared" si="2"/>
        <v>3</v>
      </c>
      <c r="T22" s="9">
        <f t="shared" si="3"/>
        <v>14</v>
      </c>
      <c r="U22" s="9">
        <f t="shared" si="4"/>
        <v>7.0000000000000009</v>
      </c>
      <c r="V22" s="9">
        <f t="shared" si="5"/>
        <v>5</v>
      </c>
      <c r="W22" s="9">
        <f t="shared" si="6"/>
        <v>5</v>
      </c>
      <c r="X22" s="9">
        <f t="shared" si="7"/>
        <v>7</v>
      </c>
      <c r="Y22" s="9">
        <f t="shared" si="8"/>
        <v>4</v>
      </c>
      <c r="Z22" s="9">
        <f t="shared" si="9"/>
        <v>6</v>
      </c>
      <c r="AA22" s="9">
        <f t="shared" si="10"/>
        <v>14</v>
      </c>
      <c r="AB22" s="9">
        <f t="shared" si="11"/>
        <v>12.999999999999998</v>
      </c>
      <c r="AC22" s="9">
        <f t="shared" si="12"/>
        <v>8</v>
      </c>
      <c r="AD22" s="9">
        <f t="shared" si="0"/>
        <v>88</v>
      </c>
      <c r="AE22">
        <f t="shared" si="13"/>
        <v>0.35059760956175301</v>
      </c>
    </row>
    <row r="23" spans="1:31" ht="15.75" x14ac:dyDescent="0.25">
      <c r="A23" s="34">
        <v>17</v>
      </c>
      <c r="B23" s="34"/>
      <c r="C23" s="37">
        <v>0.4</v>
      </c>
      <c r="D23" s="37">
        <v>0.26315789473684209</v>
      </c>
      <c r="E23" s="37">
        <v>0.56521739130434778</v>
      </c>
      <c r="F23" s="37">
        <v>0.32</v>
      </c>
      <c r="G23" s="37">
        <v>0.4</v>
      </c>
      <c r="H23" s="37">
        <v>0.45454545454545453</v>
      </c>
      <c r="I23" s="37">
        <v>0.33333333333333331</v>
      </c>
      <c r="J23" s="37">
        <v>0.42857142857142855</v>
      </c>
      <c r="K23" s="37">
        <v>0.5</v>
      </c>
      <c r="L23" s="37">
        <v>0.45454545454545453</v>
      </c>
      <c r="M23" s="37">
        <v>0.34782608695652173</v>
      </c>
      <c r="N23" s="37">
        <v>0.2857142857142857</v>
      </c>
      <c r="O23" s="38">
        <v>0.39442231075697209</v>
      </c>
      <c r="P23" s="37">
        <v>0.36205855719891339</v>
      </c>
      <c r="R23" s="9">
        <f t="shared" si="1"/>
        <v>8</v>
      </c>
      <c r="S23" s="9">
        <f t="shared" si="2"/>
        <v>5</v>
      </c>
      <c r="T23" s="9">
        <f t="shared" si="3"/>
        <v>12.999999999999998</v>
      </c>
      <c r="U23" s="9">
        <f t="shared" si="4"/>
        <v>8</v>
      </c>
      <c r="V23" s="9">
        <f t="shared" si="5"/>
        <v>6</v>
      </c>
      <c r="W23" s="9">
        <f t="shared" si="6"/>
        <v>10</v>
      </c>
      <c r="X23" s="9">
        <f t="shared" si="7"/>
        <v>8</v>
      </c>
      <c r="Y23" s="9">
        <f t="shared" si="8"/>
        <v>9</v>
      </c>
      <c r="Z23" s="9">
        <f t="shared" si="9"/>
        <v>8</v>
      </c>
      <c r="AA23" s="9">
        <f t="shared" si="10"/>
        <v>10</v>
      </c>
      <c r="AB23" s="9">
        <f t="shared" si="11"/>
        <v>8</v>
      </c>
      <c r="AC23" s="9">
        <f t="shared" si="12"/>
        <v>6</v>
      </c>
      <c r="AD23" s="9">
        <f t="shared" si="0"/>
        <v>99</v>
      </c>
      <c r="AE23">
        <f t="shared" si="13"/>
        <v>0.39442231075697209</v>
      </c>
    </row>
    <row r="24" spans="1:31" ht="15.75" x14ac:dyDescent="0.25">
      <c r="A24" s="32">
        <v>18</v>
      </c>
      <c r="B24" s="33" t="s">
        <v>1</v>
      </c>
      <c r="C24" s="37">
        <v>0.65</v>
      </c>
      <c r="D24" s="37">
        <v>0.21052631578947367</v>
      </c>
      <c r="E24" s="37">
        <v>0.60869565217391308</v>
      </c>
      <c r="F24" s="37">
        <v>0.56000000000000005</v>
      </c>
      <c r="G24" s="37">
        <v>0.53333333333333333</v>
      </c>
      <c r="H24" s="37">
        <v>0.22727272727272727</v>
      </c>
      <c r="I24" s="37">
        <v>0.20833333333333334</v>
      </c>
      <c r="J24" s="37">
        <v>0.47619047619047616</v>
      </c>
      <c r="K24" s="37">
        <v>0.4375</v>
      </c>
      <c r="L24" s="37">
        <v>0.36363636363636365</v>
      </c>
      <c r="M24" s="37">
        <v>0.39130434782608697</v>
      </c>
      <c r="N24" s="37">
        <v>0.23809523809523808</v>
      </c>
      <c r="O24" s="38">
        <v>0.4063745019920319</v>
      </c>
      <c r="P24" s="37">
        <v>0.44876088412592097</v>
      </c>
      <c r="R24" s="9">
        <f t="shared" si="1"/>
        <v>13</v>
      </c>
      <c r="S24" s="9">
        <f t="shared" si="2"/>
        <v>4</v>
      </c>
      <c r="T24" s="9">
        <f t="shared" si="3"/>
        <v>14</v>
      </c>
      <c r="U24" s="9">
        <f t="shared" si="4"/>
        <v>14.000000000000002</v>
      </c>
      <c r="V24" s="9">
        <f t="shared" si="5"/>
        <v>8</v>
      </c>
      <c r="W24" s="9">
        <f t="shared" si="6"/>
        <v>5</v>
      </c>
      <c r="X24" s="9">
        <f t="shared" si="7"/>
        <v>5</v>
      </c>
      <c r="Y24" s="9">
        <f t="shared" si="8"/>
        <v>10</v>
      </c>
      <c r="Z24" s="9">
        <f t="shared" si="9"/>
        <v>7</v>
      </c>
      <c r="AA24" s="9">
        <f t="shared" si="10"/>
        <v>8</v>
      </c>
      <c r="AB24" s="9">
        <f t="shared" si="11"/>
        <v>9</v>
      </c>
      <c r="AC24" s="9">
        <f t="shared" si="12"/>
        <v>5</v>
      </c>
      <c r="AD24" s="9">
        <f t="shared" si="0"/>
        <v>102</v>
      </c>
      <c r="AE24">
        <f t="shared" si="13"/>
        <v>0.4063745019920319</v>
      </c>
    </row>
    <row r="25" spans="1:31" ht="15.75" x14ac:dyDescent="0.25">
      <c r="A25" s="32"/>
      <c r="B25" s="33" t="s">
        <v>2</v>
      </c>
      <c r="C25" s="37">
        <v>0.1</v>
      </c>
      <c r="D25" s="37">
        <v>0</v>
      </c>
      <c r="E25" s="37">
        <v>8.6956521739130432E-2</v>
      </c>
      <c r="F25" s="37">
        <v>0.08</v>
      </c>
      <c r="G25" s="37">
        <v>0</v>
      </c>
      <c r="H25" s="37">
        <v>4.5454545454545456E-2</v>
      </c>
      <c r="I25" s="37">
        <v>4.1666666666666664E-2</v>
      </c>
      <c r="J25" s="37">
        <v>0.19047619047619047</v>
      </c>
      <c r="K25" s="37">
        <v>0</v>
      </c>
      <c r="L25" s="37">
        <v>0.13636363636363635</v>
      </c>
      <c r="M25" s="37">
        <v>0</v>
      </c>
      <c r="N25" s="37">
        <v>9.5238095238095233E-2</v>
      </c>
      <c r="O25" s="38">
        <v>6.7729083665338641E-2</v>
      </c>
      <c r="P25" s="37">
        <v>0.13856822032228833</v>
      </c>
      <c r="R25" s="9">
        <f t="shared" si="1"/>
        <v>2</v>
      </c>
      <c r="S25" s="9">
        <f t="shared" si="2"/>
        <v>0</v>
      </c>
      <c r="T25" s="9">
        <f t="shared" si="3"/>
        <v>2</v>
      </c>
      <c r="U25" s="9">
        <f t="shared" si="4"/>
        <v>2</v>
      </c>
      <c r="V25" s="9">
        <f t="shared" si="5"/>
        <v>0</v>
      </c>
      <c r="W25" s="9">
        <f t="shared" si="6"/>
        <v>1</v>
      </c>
      <c r="X25" s="9">
        <f t="shared" si="7"/>
        <v>1</v>
      </c>
      <c r="Y25" s="9">
        <f t="shared" si="8"/>
        <v>4</v>
      </c>
      <c r="Z25" s="9">
        <f t="shared" si="9"/>
        <v>0</v>
      </c>
      <c r="AA25" s="9">
        <f t="shared" si="10"/>
        <v>3</v>
      </c>
      <c r="AB25" s="9">
        <f t="shared" si="11"/>
        <v>0</v>
      </c>
      <c r="AC25" s="9">
        <f t="shared" si="12"/>
        <v>2</v>
      </c>
      <c r="AD25" s="9">
        <f t="shared" si="0"/>
        <v>17</v>
      </c>
      <c r="AE25">
        <f t="shared" si="13"/>
        <v>6.7729083665338641E-2</v>
      </c>
    </row>
    <row r="26" spans="1:31" ht="15.75" x14ac:dyDescent="0.25">
      <c r="A26" s="32">
        <v>19</v>
      </c>
      <c r="B26" s="33" t="s">
        <v>1</v>
      </c>
      <c r="C26" s="37">
        <v>0.3</v>
      </c>
      <c r="D26" s="37">
        <v>0.26315789473684209</v>
      </c>
      <c r="E26" s="37">
        <v>0.52173913043478259</v>
      </c>
      <c r="F26" s="37">
        <v>0.4</v>
      </c>
      <c r="G26" s="37">
        <v>0.26666666666666666</v>
      </c>
      <c r="H26" s="37">
        <v>0.18181818181818182</v>
      </c>
      <c r="I26" s="37">
        <v>0</v>
      </c>
      <c r="J26" s="37">
        <v>9.5238095238095233E-2</v>
      </c>
      <c r="K26" s="37">
        <v>0.25</v>
      </c>
      <c r="L26" s="37">
        <v>0.18181818181818182</v>
      </c>
      <c r="M26" s="37">
        <v>0.13043478260869565</v>
      </c>
      <c r="N26" s="37">
        <v>0.23809523809523808</v>
      </c>
      <c r="O26" s="38">
        <v>0.23505976095617531</v>
      </c>
      <c r="P26" s="37">
        <v>0.35278557114228459</v>
      </c>
      <c r="R26" s="9">
        <f t="shared" si="1"/>
        <v>6</v>
      </c>
      <c r="S26" s="9">
        <f t="shared" si="2"/>
        <v>5</v>
      </c>
      <c r="T26" s="9">
        <f t="shared" si="3"/>
        <v>12</v>
      </c>
      <c r="U26" s="9">
        <f t="shared" si="4"/>
        <v>10</v>
      </c>
      <c r="V26" s="9">
        <f t="shared" si="5"/>
        <v>4</v>
      </c>
      <c r="W26" s="9">
        <f t="shared" si="6"/>
        <v>4</v>
      </c>
      <c r="X26" s="9">
        <f t="shared" si="7"/>
        <v>0</v>
      </c>
      <c r="Y26" s="9">
        <f t="shared" si="8"/>
        <v>2</v>
      </c>
      <c r="Z26" s="9">
        <f t="shared" si="9"/>
        <v>4</v>
      </c>
      <c r="AA26" s="9">
        <f t="shared" si="10"/>
        <v>4</v>
      </c>
      <c r="AB26" s="9">
        <f t="shared" si="11"/>
        <v>3</v>
      </c>
      <c r="AC26" s="9">
        <f t="shared" si="12"/>
        <v>5</v>
      </c>
      <c r="AD26" s="9">
        <f t="shared" si="0"/>
        <v>59</v>
      </c>
      <c r="AE26">
        <f t="shared" si="13"/>
        <v>0.23505976095617531</v>
      </c>
    </row>
    <row r="27" spans="1:31" ht="15.75" x14ac:dyDescent="0.25">
      <c r="A27" s="32"/>
      <c r="B27" s="33" t="s">
        <v>2</v>
      </c>
      <c r="C27" s="37">
        <v>0.2</v>
      </c>
      <c r="D27" s="37">
        <v>0</v>
      </c>
      <c r="E27" s="37">
        <v>8.6956521739130432E-2</v>
      </c>
      <c r="F27" s="37">
        <v>0.08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0.22727272727272727</v>
      </c>
      <c r="M27" s="37">
        <v>0</v>
      </c>
      <c r="N27" s="37">
        <v>4.7619047619047616E-2</v>
      </c>
      <c r="O27" s="38">
        <v>5.5776892430278883E-2</v>
      </c>
      <c r="P27" s="37">
        <v>0.10120240480961924</v>
      </c>
      <c r="R27" s="9">
        <f t="shared" si="1"/>
        <v>4</v>
      </c>
      <c r="S27" s="9">
        <f t="shared" si="2"/>
        <v>0</v>
      </c>
      <c r="T27" s="9">
        <f t="shared" si="3"/>
        <v>2</v>
      </c>
      <c r="U27" s="9">
        <f t="shared" si="4"/>
        <v>2</v>
      </c>
      <c r="V27" s="9">
        <f t="shared" si="5"/>
        <v>0</v>
      </c>
      <c r="W27" s="9">
        <f t="shared" si="6"/>
        <v>0</v>
      </c>
      <c r="X27" s="9">
        <f t="shared" si="7"/>
        <v>0</v>
      </c>
      <c r="Y27" s="9">
        <f t="shared" si="8"/>
        <v>0</v>
      </c>
      <c r="Z27" s="9">
        <f t="shared" si="9"/>
        <v>0</v>
      </c>
      <c r="AA27" s="9">
        <f t="shared" si="10"/>
        <v>5</v>
      </c>
      <c r="AB27" s="9">
        <f t="shared" si="11"/>
        <v>0</v>
      </c>
      <c r="AC27" s="9">
        <f t="shared" si="12"/>
        <v>1</v>
      </c>
      <c r="AD27" s="9">
        <f t="shared" si="0"/>
        <v>14</v>
      </c>
      <c r="AE27">
        <f t="shared" si="13"/>
        <v>5.5776892430278883E-2</v>
      </c>
    </row>
    <row r="28" spans="1:31" ht="15.75" x14ac:dyDescent="0.25">
      <c r="A28" s="30">
        <v>20</v>
      </c>
      <c r="B28" s="30"/>
      <c r="C28" s="37">
        <v>0.3</v>
      </c>
      <c r="D28" s="37">
        <v>5.2631578947368418E-2</v>
      </c>
      <c r="E28" s="37">
        <v>0.34782608695652173</v>
      </c>
      <c r="F28" s="37">
        <v>0.28000000000000003</v>
      </c>
      <c r="G28" s="37">
        <v>6.6666666666666666E-2</v>
      </c>
      <c r="H28" s="37">
        <v>0.22727272727272727</v>
      </c>
      <c r="I28" s="37">
        <v>0.29166666666666669</v>
      </c>
      <c r="J28" s="37">
        <v>0.2857142857142857</v>
      </c>
      <c r="K28" s="37">
        <v>0</v>
      </c>
      <c r="L28" s="37">
        <v>0.5</v>
      </c>
      <c r="M28" s="37">
        <v>0.21739130434782608</v>
      </c>
      <c r="N28" s="37">
        <v>9.5238095238095233E-2</v>
      </c>
      <c r="O28" s="38">
        <v>0.23505976095617531</v>
      </c>
      <c r="P28" s="37">
        <v>0.33144614000224965</v>
      </c>
      <c r="R28" s="9">
        <f t="shared" si="1"/>
        <v>6</v>
      </c>
      <c r="S28" s="9">
        <f t="shared" si="2"/>
        <v>1</v>
      </c>
      <c r="T28" s="9">
        <f t="shared" si="3"/>
        <v>8</v>
      </c>
      <c r="U28" s="9">
        <f t="shared" si="4"/>
        <v>7.0000000000000009</v>
      </c>
      <c r="V28" s="9">
        <f t="shared" si="5"/>
        <v>1</v>
      </c>
      <c r="W28" s="9">
        <f t="shared" si="6"/>
        <v>5</v>
      </c>
      <c r="X28" s="9">
        <f t="shared" si="7"/>
        <v>7</v>
      </c>
      <c r="Y28" s="9">
        <f t="shared" si="8"/>
        <v>6</v>
      </c>
      <c r="Z28" s="9">
        <f t="shared" si="9"/>
        <v>0</v>
      </c>
      <c r="AA28" s="9">
        <f t="shared" si="10"/>
        <v>11</v>
      </c>
      <c r="AB28" s="9">
        <f t="shared" si="11"/>
        <v>5</v>
      </c>
      <c r="AC28" s="9">
        <f t="shared" si="12"/>
        <v>2</v>
      </c>
      <c r="AD28" s="9">
        <f t="shared" si="0"/>
        <v>59</v>
      </c>
      <c r="AE28">
        <f t="shared" si="13"/>
        <v>0.23505976095617531</v>
      </c>
    </row>
    <row r="29" spans="1:31" ht="15.75" x14ac:dyDescent="0.25">
      <c r="A29" s="30">
        <v>21</v>
      </c>
      <c r="B29" s="30"/>
      <c r="C29" s="37">
        <v>0.25</v>
      </c>
      <c r="D29" s="37">
        <v>0.42105263157894735</v>
      </c>
      <c r="E29" s="37">
        <v>0.69565217391304346</v>
      </c>
      <c r="F29" s="37">
        <v>0.52</v>
      </c>
      <c r="G29" s="37">
        <v>0.66666666666666663</v>
      </c>
      <c r="H29" s="37">
        <v>0.54545454545454541</v>
      </c>
      <c r="I29" s="37">
        <v>0.75</v>
      </c>
      <c r="J29" s="37">
        <v>0.42857142857142855</v>
      </c>
      <c r="K29" s="37">
        <v>0.875</v>
      </c>
      <c r="L29" s="37">
        <v>0.63636363636363635</v>
      </c>
      <c r="M29" s="37">
        <v>0.73913043478260865</v>
      </c>
      <c r="N29" s="37">
        <v>0.52380952380952384</v>
      </c>
      <c r="O29" s="38">
        <v>0.58565737051792832</v>
      </c>
      <c r="P29" s="37">
        <v>0.59324916843060171</v>
      </c>
      <c r="R29" s="9">
        <f t="shared" si="1"/>
        <v>5</v>
      </c>
      <c r="S29" s="9">
        <f t="shared" si="2"/>
        <v>8</v>
      </c>
      <c r="T29" s="9">
        <f t="shared" si="3"/>
        <v>16</v>
      </c>
      <c r="U29" s="9">
        <f t="shared" si="4"/>
        <v>13</v>
      </c>
      <c r="V29" s="9">
        <f t="shared" si="5"/>
        <v>10</v>
      </c>
      <c r="W29" s="9">
        <f t="shared" si="6"/>
        <v>12</v>
      </c>
      <c r="X29" s="9">
        <f t="shared" si="7"/>
        <v>18</v>
      </c>
      <c r="Y29" s="9">
        <f t="shared" si="8"/>
        <v>9</v>
      </c>
      <c r="Z29" s="9">
        <f t="shared" si="9"/>
        <v>14</v>
      </c>
      <c r="AA29" s="9">
        <f t="shared" si="10"/>
        <v>14</v>
      </c>
      <c r="AB29" s="9">
        <f t="shared" si="11"/>
        <v>17</v>
      </c>
      <c r="AC29" s="9">
        <f t="shared" si="12"/>
        <v>11</v>
      </c>
      <c r="AD29" s="9">
        <f t="shared" si="0"/>
        <v>147</v>
      </c>
      <c r="AE29">
        <f t="shared" si="13"/>
        <v>0.58565737051792832</v>
      </c>
    </row>
    <row r="30" spans="1:31" ht="15.75" x14ac:dyDescent="0.25">
      <c r="A30" s="30">
        <v>22</v>
      </c>
      <c r="B30" s="30"/>
      <c r="C30" s="37">
        <v>0.9</v>
      </c>
      <c r="D30" s="37">
        <v>0.52631578947368418</v>
      </c>
      <c r="E30" s="37">
        <v>0.86956521739130432</v>
      </c>
      <c r="F30" s="37">
        <v>0.72</v>
      </c>
      <c r="G30" s="37">
        <v>0.66666666666666663</v>
      </c>
      <c r="H30" s="37">
        <v>0.5</v>
      </c>
      <c r="I30" s="37">
        <v>0.875</v>
      </c>
      <c r="J30" s="37">
        <v>0.52380952380952384</v>
      </c>
      <c r="K30" s="37">
        <v>0.8125</v>
      </c>
      <c r="L30" s="37">
        <v>0.81818181818181823</v>
      </c>
      <c r="M30" s="37">
        <v>0.65217391304347827</v>
      </c>
      <c r="N30" s="37">
        <v>0.61904761904761907</v>
      </c>
      <c r="O30" s="38">
        <v>0.70916334661354585</v>
      </c>
      <c r="P30" s="37">
        <v>0.81782178217821777</v>
      </c>
      <c r="R30" s="9">
        <f t="shared" si="1"/>
        <v>18</v>
      </c>
      <c r="S30" s="9">
        <f t="shared" si="2"/>
        <v>10</v>
      </c>
      <c r="T30" s="9">
        <f t="shared" si="3"/>
        <v>20</v>
      </c>
      <c r="U30" s="9">
        <f t="shared" si="4"/>
        <v>18</v>
      </c>
      <c r="V30" s="9">
        <f t="shared" si="5"/>
        <v>10</v>
      </c>
      <c r="W30" s="9">
        <f t="shared" si="6"/>
        <v>11</v>
      </c>
      <c r="X30" s="9">
        <f t="shared" si="7"/>
        <v>21</v>
      </c>
      <c r="Y30" s="9">
        <f t="shared" si="8"/>
        <v>11</v>
      </c>
      <c r="Z30" s="9">
        <f t="shared" si="9"/>
        <v>13</v>
      </c>
      <c r="AA30" s="9">
        <f t="shared" si="10"/>
        <v>18</v>
      </c>
      <c r="AB30" s="9">
        <f t="shared" si="11"/>
        <v>15</v>
      </c>
      <c r="AC30" s="9">
        <f t="shared" si="12"/>
        <v>13</v>
      </c>
      <c r="AD30" s="9">
        <f t="shared" si="0"/>
        <v>178</v>
      </c>
      <c r="AE30">
        <f t="shared" si="13"/>
        <v>0.70916334661354585</v>
      </c>
    </row>
    <row r="31" spans="1:31" ht="15.75" x14ac:dyDescent="0.25">
      <c r="A31" s="30">
        <v>23</v>
      </c>
      <c r="B31" s="30"/>
      <c r="C31" s="37">
        <v>0.25</v>
      </c>
      <c r="D31" s="37">
        <v>0.10526315789473684</v>
      </c>
      <c r="E31" s="37">
        <v>0.21739130434782608</v>
      </c>
      <c r="F31" s="37">
        <v>0.24</v>
      </c>
      <c r="G31" s="37">
        <v>0.33333333333333331</v>
      </c>
      <c r="H31" s="37">
        <v>0.18181818181818182</v>
      </c>
      <c r="I31" s="37">
        <v>4.1666666666666664E-2</v>
      </c>
      <c r="J31" s="37">
        <v>0.14285714285714285</v>
      </c>
      <c r="K31" s="37">
        <v>0.1875</v>
      </c>
      <c r="L31" s="37">
        <v>0.31818181818181818</v>
      </c>
      <c r="M31" s="37">
        <v>0.43478260869565216</v>
      </c>
      <c r="N31" s="37">
        <v>0.33333333333333331</v>
      </c>
      <c r="O31" s="38">
        <v>0.23107569721115537</v>
      </c>
      <c r="P31" s="37">
        <v>0.28172937636964679</v>
      </c>
      <c r="R31" s="9">
        <f t="shared" si="1"/>
        <v>5</v>
      </c>
      <c r="S31" s="9">
        <f t="shared" si="2"/>
        <v>2</v>
      </c>
      <c r="T31" s="9">
        <f t="shared" si="3"/>
        <v>5</v>
      </c>
      <c r="U31" s="9">
        <f t="shared" si="4"/>
        <v>6</v>
      </c>
      <c r="V31" s="9">
        <f t="shared" si="5"/>
        <v>5</v>
      </c>
      <c r="W31" s="9">
        <f t="shared" si="6"/>
        <v>4</v>
      </c>
      <c r="X31" s="9">
        <f t="shared" si="7"/>
        <v>1</v>
      </c>
      <c r="Y31" s="9">
        <f t="shared" si="8"/>
        <v>3</v>
      </c>
      <c r="Z31" s="9">
        <f t="shared" si="9"/>
        <v>3</v>
      </c>
      <c r="AA31" s="9">
        <f t="shared" si="10"/>
        <v>7</v>
      </c>
      <c r="AB31" s="9">
        <f t="shared" si="11"/>
        <v>10</v>
      </c>
      <c r="AC31" s="9">
        <f t="shared" si="12"/>
        <v>7</v>
      </c>
      <c r="AD31" s="9">
        <f t="shared" si="0"/>
        <v>58</v>
      </c>
      <c r="AE31">
        <f t="shared" si="13"/>
        <v>0.23107569721115537</v>
      </c>
    </row>
    <row r="32" spans="1:31" ht="32.25" customHeight="1" x14ac:dyDescent="0.25">
      <c r="A32" s="35" t="s">
        <v>3</v>
      </c>
      <c r="B32" s="35"/>
      <c r="C32" s="36">
        <v>12.5</v>
      </c>
      <c r="D32" s="36">
        <v>8.6315789473684212</v>
      </c>
      <c r="E32" s="36">
        <v>14.521739130434783</v>
      </c>
      <c r="F32" s="36">
        <v>11.48</v>
      </c>
      <c r="G32" s="36">
        <v>10.733333333333333</v>
      </c>
      <c r="H32" s="36">
        <v>8.2272727272727266</v>
      </c>
      <c r="I32" s="36">
        <v>10.041666666666666</v>
      </c>
      <c r="J32" s="36">
        <v>11.142857142857142</v>
      </c>
      <c r="K32" s="36">
        <v>11.5</v>
      </c>
      <c r="L32" s="36">
        <v>14.681818181818182</v>
      </c>
      <c r="M32" s="36">
        <v>12.173913043478262</v>
      </c>
      <c r="N32" s="36">
        <v>11.523809523809524</v>
      </c>
      <c r="O32" s="9"/>
      <c r="P32" s="36">
        <v>12.30995802845151</v>
      </c>
    </row>
    <row r="33" spans="1:16" ht="113.25" customHeight="1" x14ac:dyDescent="0.25">
      <c r="A33" s="35" t="s">
        <v>4</v>
      </c>
      <c r="B33" s="35"/>
      <c r="C33" s="31">
        <v>0.44642857142857145</v>
      </c>
      <c r="D33" s="31">
        <v>0.30827067669172931</v>
      </c>
      <c r="E33" s="31">
        <v>0.51863354037267084</v>
      </c>
      <c r="F33" s="31">
        <v>0.41</v>
      </c>
      <c r="G33" s="31">
        <v>0.38333333333333336</v>
      </c>
      <c r="H33" s="31">
        <v>0.29383116883116883</v>
      </c>
      <c r="I33" s="31">
        <v>0.35863095238095238</v>
      </c>
      <c r="J33" s="31">
        <v>0.39795918367346939</v>
      </c>
      <c r="K33" s="31">
        <v>0.4107142857142857</v>
      </c>
      <c r="L33" s="31">
        <v>0.52435064935064934</v>
      </c>
      <c r="M33" s="31">
        <v>0.43478260869565216</v>
      </c>
      <c r="N33" s="31">
        <v>0.41156462585034015</v>
      </c>
      <c r="O33" s="9"/>
      <c r="P33" s="31">
        <v>0.43964135815898248</v>
      </c>
    </row>
    <row r="34" spans="1:16" ht="16.5" customHeight="1" x14ac:dyDescent="0.25"/>
  </sheetData>
  <mergeCells count="34">
    <mergeCell ref="U1:W1"/>
    <mergeCell ref="Y1:Z1"/>
    <mergeCell ref="AA1:AC1"/>
    <mergeCell ref="A30:B30"/>
    <mergeCell ref="A31:B31"/>
    <mergeCell ref="A32:B32"/>
    <mergeCell ref="A33:B33"/>
    <mergeCell ref="S1:T1"/>
    <mergeCell ref="A23:B23"/>
    <mergeCell ref="A24:A25"/>
    <mergeCell ref="A26:A27"/>
    <mergeCell ref="A28:B28"/>
    <mergeCell ref="A29:B29"/>
    <mergeCell ref="A17:B17"/>
    <mergeCell ref="A18:B18"/>
    <mergeCell ref="A19:B19"/>
    <mergeCell ref="A20:A21"/>
    <mergeCell ref="A22:B22"/>
    <mergeCell ref="A11:B11"/>
    <mergeCell ref="A12:B12"/>
    <mergeCell ref="A13:A14"/>
    <mergeCell ref="A15:B15"/>
    <mergeCell ref="A16:B16"/>
    <mergeCell ref="A3:B3"/>
    <mergeCell ref="A4:B4"/>
    <mergeCell ref="A5:B5"/>
    <mergeCell ref="A6:A7"/>
    <mergeCell ref="A8:B8"/>
    <mergeCell ref="A9:B9"/>
    <mergeCell ref="A10:B10"/>
    <mergeCell ref="L1:N1"/>
    <mergeCell ref="F1:H1"/>
    <mergeCell ref="D1:E1"/>
    <mergeCell ref="J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5"/>
  <sheetViews>
    <sheetView workbookViewId="0">
      <selection activeCell="C37" sqref="C37"/>
    </sheetView>
  </sheetViews>
  <sheetFormatPr defaultRowHeight="15" x14ac:dyDescent="0.25"/>
  <cols>
    <col min="2" max="2" width="12.7109375" customWidth="1"/>
    <col min="3" max="3" width="11.28515625" customWidth="1"/>
    <col min="4" max="5" width="18.140625" customWidth="1"/>
    <col min="6" max="6" width="18.7109375" customWidth="1"/>
  </cols>
  <sheetData>
    <row r="2" spans="2:14" ht="15.75" x14ac:dyDescent="0.25">
      <c r="B2" s="11" t="s">
        <v>20</v>
      </c>
      <c r="C2" s="12"/>
      <c r="D2" s="12"/>
      <c r="E2" s="12"/>
    </row>
    <row r="4" spans="2:14" ht="15.75" x14ac:dyDescent="0.25">
      <c r="B4" s="4"/>
      <c r="C4" s="4"/>
      <c r="D4" s="1" t="s">
        <v>16</v>
      </c>
      <c r="E4" s="1" t="s">
        <v>17</v>
      </c>
      <c r="F4" s="1" t="s">
        <v>18</v>
      </c>
    </row>
    <row r="5" spans="2:14" ht="15.75" x14ac:dyDescent="0.25">
      <c r="B5" s="1" t="s">
        <v>5</v>
      </c>
      <c r="C5" s="4" t="s">
        <v>11</v>
      </c>
      <c r="D5" s="10">
        <v>0.2</v>
      </c>
      <c r="E5" s="10">
        <v>0.6</v>
      </c>
      <c r="F5" s="10">
        <v>0.2</v>
      </c>
    </row>
    <row r="6" spans="2:14" ht="15.75" x14ac:dyDescent="0.25">
      <c r="B6" s="22" t="s">
        <v>6</v>
      </c>
      <c r="C6" s="6" t="s">
        <v>11</v>
      </c>
      <c r="D6" s="5">
        <v>0.52631578947368418</v>
      </c>
      <c r="E6" s="5">
        <v>0.47368421052631576</v>
      </c>
      <c r="F6" s="5">
        <v>0</v>
      </c>
    </row>
    <row r="7" spans="2:14" ht="15.75" x14ac:dyDescent="0.25">
      <c r="B7" s="22"/>
      <c r="C7" s="6" t="s">
        <v>12</v>
      </c>
      <c r="D7" s="10">
        <v>4.3478260869565216E-2</v>
      </c>
      <c r="E7" s="10">
        <v>0.60869565217391308</v>
      </c>
      <c r="F7" s="10">
        <v>0.34782608695652173</v>
      </c>
    </row>
    <row r="8" spans="2:14" ht="15.75" x14ac:dyDescent="0.25">
      <c r="B8" s="23" t="s">
        <v>7</v>
      </c>
      <c r="C8" s="6" t="s">
        <v>11</v>
      </c>
      <c r="D8" s="10">
        <v>0.28000000000000003</v>
      </c>
      <c r="E8" s="10">
        <v>0.6</v>
      </c>
      <c r="F8" s="10">
        <v>0.12</v>
      </c>
    </row>
    <row r="9" spans="2:14" ht="15.75" x14ac:dyDescent="0.25">
      <c r="B9" s="24"/>
      <c r="C9" s="6" t="s">
        <v>12</v>
      </c>
      <c r="D9" s="10">
        <v>0.26666666666666666</v>
      </c>
      <c r="E9" s="10">
        <v>0.6</v>
      </c>
      <c r="F9" s="10">
        <v>0.13333333333333333</v>
      </c>
    </row>
    <row r="10" spans="2:14" ht="15.75" x14ac:dyDescent="0.25">
      <c r="B10" s="25"/>
      <c r="C10" s="6" t="s">
        <v>13</v>
      </c>
      <c r="D10" s="10">
        <v>0.59090909090909094</v>
      </c>
      <c r="E10" s="10">
        <v>0.40909090909090912</v>
      </c>
      <c r="F10" s="10">
        <v>0</v>
      </c>
    </row>
    <row r="11" spans="2:14" ht="15.75" x14ac:dyDescent="0.25">
      <c r="B11" s="7" t="s">
        <v>8</v>
      </c>
      <c r="C11" s="6" t="s">
        <v>11</v>
      </c>
      <c r="D11" s="10">
        <v>0.25</v>
      </c>
      <c r="E11" s="10">
        <v>0.66666666666666663</v>
      </c>
      <c r="F11" s="10">
        <v>8.3333333333333329E-2</v>
      </c>
    </row>
    <row r="12" spans="2:14" ht="15.75" x14ac:dyDescent="0.25">
      <c r="B12" s="22" t="s">
        <v>9</v>
      </c>
      <c r="C12" s="8" t="s">
        <v>11</v>
      </c>
      <c r="D12" s="10">
        <v>0.42857142857142855</v>
      </c>
      <c r="E12" s="10">
        <v>0.42857142857142855</v>
      </c>
      <c r="F12" s="10">
        <v>0.14285714285714285</v>
      </c>
    </row>
    <row r="13" spans="2:14" ht="15.75" x14ac:dyDescent="0.25">
      <c r="B13" s="22"/>
      <c r="C13" s="8" t="s">
        <v>12</v>
      </c>
      <c r="D13" s="10">
        <v>0.125</v>
      </c>
      <c r="E13" s="10">
        <v>0.875</v>
      </c>
      <c r="F13" s="10">
        <v>0</v>
      </c>
    </row>
    <row r="14" spans="2:14" ht="15.75" x14ac:dyDescent="0.25">
      <c r="B14" s="22" t="s">
        <v>10</v>
      </c>
      <c r="C14" s="8" t="s">
        <v>11</v>
      </c>
      <c r="D14" s="10">
        <v>4.5454545454545456E-2</v>
      </c>
      <c r="E14" s="10">
        <v>0.63636363636363635</v>
      </c>
      <c r="F14" s="10">
        <v>0.31818181818181818</v>
      </c>
    </row>
    <row r="15" spans="2:14" ht="15.75" x14ac:dyDescent="0.25">
      <c r="B15" s="22"/>
      <c r="C15" s="8" t="s">
        <v>12</v>
      </c>
      <c r="D15" s="10">
        <v>0.17391304347826086</v>
      </c>
      <c r="E15" s="10">
        <v>0.73913043478260865</v>
      </c>
      <c r="F15" s="10">
        <v>8.6956521739130432E-2</v>
      </c>
    </row>
    <row r="16" spans="2:14" ht="15.75" x14ac:dyDescent="0.25">
      <c r="B16" s="22"/>
      <c r="C16" s="8" t="s">
        <v>13</v>
      </c>
      <c r="D16" s="10">
        <v>0.38095238095238093</v>
      </c>
      <c r="E16" s="10">
        <v>0.33333333333333331</v>
      </c>
      <c r="F16" s="10">
        <v>0.2857142857142857</v>
      </c>
      <c r="I16" s="11"/>
      <c r="J16" s="13"/>
      <c r="K16" s="13"/>
      <c r="L16" s="13"/>
      <c r="M16" s="14"/>
      <c r="N16" s="14"/>
    </row>
    <row r="17" spans="2:14" ht="15.75" x14ac:dyDescent="0.25">
      <c r="B17" s="7" t="s">
        <v>15</v>
      </c>
      <c r="C17" s="9"/>
      <c r="D17" s="10">
        <v>0.19006054303012293</v>
      </c>
      <c r="E17" s="10">
        <v>0.63258180737659253</v>
      </c>
      <c r="F17" s="10">
        <v>0.17735764959328454</v>
      </c>
      <c r="I17" s="15"/>
      <c r="J17" s="15"/>
      <c r="K17" s="15"/>
      <c r="L17" s="15"/>
      <c r="M17" s="14"/>
      <c r="N17" s="14"/>
    </row>
    <row r="18" spans="2:14" ht="15.75" x14ac:dyDescent="0.25">
      <c r="I18" s="16"/>
      <c r="J18" s="17"/>
      <c r="K18" s="17"/>
      <c r="L18" s="17"/>
      <c r="M18" s="14"/>
      <c r="N18" s="14"/>
    </row>
    <row r="19" spans="2:14" ht="15.75" x14ac:dyDescent="0.25">
      <c r="I19" s="16"/>
      <c r="J19" s="17"/>
      <c r="K19" s="17"/>
      <c r="L19" s="17"/>
      <c r="M19" s="14"/>
      <c r="N19" s="14"/>
    </row>
    <row r="20" spans="2:14" ht="15.75" x14ac:dyDescent="0.25">
      <c r="B20" s="11" t="s">
        <v>19</v>
      </c>
      <c r="C20" s="12"/>
      <c r="D20" s="12"/>
      <c r="E20" s="12"/>
      <c r="I20" s="14"/>
      <c r="J20" s="14"/>
      <c r="K20" s="14"/>
      <c r="L20" s="14"/>
      <c r="M20" s="14"/>
      <c r="N20" s="14"/>
    </row>
    <row r="22" spans="2:14" ht="15.75" x14ac:dyDescent="0.25">
      <c r="B22" s="4"/>
      <c r="C22" s="4"/>
      <c r="D22" s="1" t="s">
        <v>16</v>
      </c>
      <c r="E22" s="1" t="s">
        <v>17</v>
      </c>
      <c r="F22" s="1" t="s">
        <v>18</v>
      </c>
    </row>
    <row r="23" spans="2:14" ht="15.75" x14ac:dyDescent="0.25">
      <c r="B23" s="1" t="s">
        <v>5</v>
      </c>
      <c r="C23" s="4" t="s">
        <v>11</v>
      </c>
      <c r="D23" s="10">
        <v>0.49</v>
      </c>
      <c r="E23" s="10">
        <v>0.44583333333333336</v>
      </c>
      <c r="F23" s="10">
        <v>0.375</v>
      </c>
    </row>
    <row r="24" spans="2:14" ht="15.75" x14ac:dyDescent="0.25">
      <c r="B24" s="22" t="s">
        <v>6</v>
      </c>
      <c r="C24" s="6" t="s">
        <v>11</v>
      </c>
      <c r="D24" s="10">
        <v>0.33157894736842103</v>
      </c>
      <c r="E24" s="10">
        <v>0.35526315789473684</v>
      </c>
      <c r="F24" s="10">
        <v>0.17543859649122806</v>
      </c>
    </row>
    <row r="25" spans="2:14" ht="15.75" x14ac:dyDescent="0.25">
      <c r="B25" s="22"/>
      <c r="C25" s="6" t="s">
        <v>12</v>
      </c>
      <c r="D25" s="5">
        <v>0.55652173913043479</v>
      </c>
      <c r="E25" s="5">
        <v>0.52536231884057971</v>
      </c>
      <c r="F25" s="5">
        <v>0.4420289855072464</v>
      </c>
    </row>
    <row r="26" spans="2:14" ht="15.75" x14ac:dyDescent="0.25">
      <c r="B26" s="23" t="s">
        <v>7</v>
      </c>
      <c r="C26" s="6" t="s">
        <v>11</v>
      </c>
      <c r="D26" s="10">
        <v>0.36399999999999999</v>
      </c>
      <c r="E26" s="10">
        <v>0.48666666666666669</v>
      </c>
      <c r="F26" s="10">
        <v>0.33333333333333331</v>
      </c>
    </row>
    <row r="27" spans="2:14" ht="15.75" x14ac:dyDescent="0.25">
      <c r="B27" s="24"/>
      <c r="C27" s="6" t="s">
        <v>12</v>
      </c>
      <c r="D27" s="10">
        <v>0.39333333333333331</v>
      </c>
      <c r="E27" s="10">
        <v>0.41666666666666669</v>
      </c>
      <c r="F27" s="10">
        <v>0.3</v>
      </c>
    </row>
    <row r="28" spans="2:14" ht="15.75" x14ac:dyDescent="0.25">
      <c r="B28" s="25"/>
      <c r="C28" s="6" t="s">
        <v>13</v>
      </c>
      <c r="D28" s="10">
        <v>0.26363636363636361</v>
      </c>
      <c r="E28" s="10">
        <v>0.36742424242424243</v>
      </c>
      <c r="F28" s="10">
        <v>0.19696969696969696</v>
      </c>
    </row>
    <row r="29" spans="2:14" ht="15.75" x14ac:dyDescent="0.25">
      <c r="B29" s="7" t="s">
        <v>8</v>
      </c>
      <c r="C29" s="6" t="s">
        <v>11</v>
      </c>
      <c r="D29" s="10">
        <v>0.375</v>
      </c>
      <c r="E29" s="10">
        <v>0.37847222222222221</v>
      </c>
      <c r="F29" s="10">
        <v>0.29166666666666669</v>
      </c>
    </row>
    <row r="30" spans="2:14" ht="15.75" x14ac:dyDescent="0.25">
      <c r="B30" s="22" t="s">
        <v>9</v>
      </c>
      <c r="C30" s="8" t="s">
        <v>11</v>
      </c>
      <c r="D30" s="10">
        <v>0.41904761904761906</v>
      </c>
      <c r="E30" s="10">
        <v>0.45634920634920634</v>
      </c>
      <c r="F30" s="10">
        <v>0.24603174603174602</v>
      </c>
    </row>
    <row r="31" spans="2:14" ht="15.75" x14ac:dyDescent="0.25">
      <c r="B31" s="22"/>
      <c r="C31" s="8" t="s">
        <v>12</v>
      </c>
      <c r="D31" s="10">
        <v>0.46875</v>
      </c>
      <c r="E31" s="10">
        <v>0.421875</v>
      </c>
      <c r="F31" s="10">
        <v>0.29166666666666669</v>
      </c>
    </row>
    <row r="32" spans="2:14" ht="15.75" x14ac:dyDescent="0.25">
      <c r="B32" s="22" t="s">
        <v>10</v>
      </c>
      <c r="C32" s="8" t="s">
        <v>11</v>
      </c>
      <c r="D32" s="10">
        <v>0.58636363636363631</v>
      </c>
      <c r="E32" s="10">
        <v>0.53030303030303028</v>
      </c>
      <c r="F32" s="10">
        <v>0.40909090909090912</v>
      </c>
    </row>
    <row r="33" spans="2:6" ht="15.75" x14ac:dyDescent="0.25">
      <c r="B33" s="22"/>
      <c r="C33" s="8" t="s">
        <v>12</v>
      </c>
      <c r="D33" s="10">
        <v>0.47391304347826085</v>
      </c>
      <c r="E33" s="10">
        <v>0.42028985507246375</v>
      </c>
      <c r="F33" s="10">
        <v>0.39855072463768115</v>
      </c>
    </row>
    <row r="34" spans="2:6" ht="15.75" x14ac:dyDescent="0.25">
      <c r="B34" s="22"/>
      <c r="C34" s="8" t="s">
        <v>13</v>
      </c>
      <c r="D34" s="10">
        <v>0.44285714285714284</v>
      </c>
      <c r="E34" s="10">
        <v>0.38492063492063494</v>
      </c>
      <c r="F34" s="10">
        <v>0.41269841269841268</v>
      </c>
    </row>
    <row r="35" spans="2:6" ht="15.75" x14ac:dyDescent="0.25">
      <c r="B35" s="7" t="s">
        <v>15</v>
      </c>
      <c r="C35" s="9"/>
      <c r="D35" s="10">
        <v>0.44767299335140959</v>
      </c>
      <c r="E35" s="10">
        <v>0.46485656625685595</v>
      </c>
      <c r="F35" s="10">
        <v>0.37582488330919039</v>
      </c>
    </row>
  </sheetData>
  <mergeCells count="8">
    <mergeCell ref="B6:B7"/>
    <mergeCell ref="B12:B13"/>
    <mergeCell ref="B14:B16"/>
    <mergeCell ref="B24:B25"/>
    <mergeCell ref="B30:B31"/>
    <mergeCell ref="B32:B34"/>
    <mergeCell ref="B8:B10"/>
    <mergeCell ref="B26:B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 заданиям</vt:lpstr>
      <vt:lpstr>по умениям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2019-02-15T03:41:15Z</dcterms:modified>
</cp:coreProperties>
</file>