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</externalReferences>
  <definedNames>
    <definedName name="_xlnm._FilterDatabase" localSheetId="3" hidden="1">'10 класс'!$AC$10:$AC$19</definedName>
    <definedName name="_xlnm._FilterDatabase" localSheetId="4" hidden="1">'11 класс'!$AB$10:$AB$17</definedName>
    <definedName name="_xlnm._FilterDatabase" localSheetId="0" hidden="1">'7 класс'!$AD$10:$AD$31</definedName>
    <definedName name="_xlnm._FilterDatabase" localSheetId="1" hidden="1">'8 класс'!$AB$10:$AB$26</definedName>
    <definedName name="_xlnm._FilterDatabase" localSheetId="2" hidden="1">'9 класс'!$AB$10:$AB$20</definedName>
    <definedName name="municipal">'[1]Лист2'!$N$4:$N$64</definedName>
    <definedName name="ovz">'[2]Лист2'!$J$4:$J$5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<sst xmlns="http://schemas.openxmlformats.org/spreadsheetml/2006/main" count="554" uniqueCount="280">
  <si>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</si>
  <si>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</si>
  <si>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</si>
  <si>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</si>
  <si>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</si>
  <si>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</si>
  <si>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</si>
  <si>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</si>
  <si>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</si>
  <si>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</si>
  <si>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</si>
  <si>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</si>
  <si>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</si>
  <si>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</si>
  <si>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количество  баллов   за  задания</t>
  </si>
  <si>
    <t xml:space="preserve">Кукушкина </t>
  </si>
  <si>
    <t>Александра</t>
  </si>
  <si>
    <t>Дмитриевна</t>
  </si>
  <si>
    <t>Иосифова Наталья Валерьевна</t>
  </si>
  <si>
    <t>Васильев</t>
  </si>
  <si>
    <t>Илья</t>
  </si>
  <si>
    <t>Николаевич</t>
  </si>
  <si>
    <t>Александрович</t>
  </si>
  <si>
    <t>Бибик</t>
  </si>
  <si>
    <t>Антон</t>
  </si>
  <si>
    <t>Елизавета</t>
  </si>
  <si>
    <t>Андреевна</t>
  </si>
  <si>
    <t xml:space="preserve">Жеребцов </t>
  </si>
  <si>
    <t>Сергей</t>
  </si>
  <si>
    <t>Юрьевич</t>
  </si>
  <si>
    <t>Диана</t>
  </si>
  <si>
    <t>Валерьевна</t>
  </si>
  <si>
    <t>Сергеевич</t>
  </si>
  <si>
    <t xml:space="preserve">Абалакова </t>
  </si>
  <si>
    <t>Ксения</t>
  </si>
  <si>
    <t>Евгеньевна</t>
  </si>
  <si>
    <t xml:space="preserve">Мамлев </t>
  </si>
  <si>
    <t>Валерий</t>
  </si>
  <si>
    <t>Алексеевия</t>
  </si>
  <si>
    <t xml:space="preserve">Трафимова </t>
  </si>
  <si>
    <t>Алина</t>
  </si>
  <si>
    <t>Владимировна</t>
  </si>
  <si>
    <t>Никита</t>
  </si>
  <si>
    <t>Иванова</t>
  </si>
  <si>
    <t>Сергеевна</t>
  </si>
  <si>
    <t>Татьяна</t>
  </si>
  <si>
    <t>Роман</t>
  </si>
  <si>
    <t>Евгеньевич</t>
  </si>
  <si>
    <t>Надежда</t>
  </si>
  <si>
    <t>Дарья</t>
  </si>
  <si>
    <t>Денисовна</t>
  </si>
  <si>
    <t>Олегович</t>
  </si>
  <si>
    <t>Полина</t>
  </si>
  <si>
    <t>Игоревна</t>
  </si>
  <si>
    <t>Дмитрий</t>
  </si>
  <si>
    <t>Иванович</t>
  </si>
  <si>
    <t>Чечулина</t>
  </si>
  <si>
    <t>Русаков</t>
  </si>
  <si>
    <t>Ростислав</t>
  </si>
  <si>
    <t>Санина</t>
  </si>
  <si>
    <t>Юрьевна</t>
  </si>
  <si>
    <t>Андреевич</t>
  </si>
  <si>
    <t>Валерьевич</t>
  </si>
  <si>
    <t>Романовна</t>
  </si>
  <si>
    <t xml:space="preserve">Коновалова </t>
  </si>
  <si>
    <t>Кристина</t>
  </si>
  <si>
    <t>Александровна</t>
  </si>
  <si>
    <t>Широглазов</t>
  </si>
  <si>
    <t>Ершова</t>
  </si>
  <si>
    <t xml:space="preserve">Дмитриева </t>
  </si>
  <si>
    <t>Викторовна</t>
  </si>
  <si>
    <t>Ярослава</t>
  </si>
  <si>
    <t xml:space="preserve">Кристина </t>
  </si>
  <si>
    <t xml:space="preserve">Фролова </t>
  </si>
  <si>
    <t>Николаевна</t>
  </si>
  <si>
    <t>Павловна</t>
  </si>
  <si>
    <t>Алексеевна</t>
  </si>
  <si>
    <t xml:space="preserve">Загребин </t>
  </si>
  <si>
    <t>Артёмович</t>
  </si>
  <si>
    <t xml:space="preserve">Коршунова </t>
  </si>
  <si>
    <t xml:space="preserve">Хоменкова </t>
  </si>
  <si>
    <t>Михайловна</t>
  </si>
  <si>
    <t xml:space="preserve">Войчишина </t>
  </si>
  <si>
    <t xml:space="preserve">Нина </t>
  </si>
  <si>
    <t>Соколова Нина Викторовна</t>
  </si>
  <si>
    <t>Лычакова Светлана Николаевна</t>
  </si>
  <si>
    <t>Андроненко Алена Михайловна</t>
  </si>
  <si>
    <t>Крыткина Лада Анатольевна</t>
  </si>
  <si>
    <t>максимальное количество баллов 40</t>
  </si>
  <si>
    <t>Крыткина Л.А.</t>
  </si>
  <si>
    <t>Иосифова Н.В.</t>
  </si>
  <si>
    <t>Соколова Н.В.</t>
  </si>
  <si>
    <t>Лычакова С.Н.</t>
  </si>
  <si>
    <t>Солодухина С.Н.</t>
  </si>
  <si>
    <t>Румянцева Д.О.</t>
  </si>
  <si>
    <t>Пиль</t>
  </si>
  <si>
    <t>Бэн Мустафа</t>
  </si>
  <si>
    <t>призер</t>
  </si>
  <si>
    <t>Победитель</t>
  </si>
  <si>
    <t>Муниципального (школьного) этапа всероссийской  олимпиады школьников по биологии  класс 8</t>
  </si>
  <si>
    <t>Муниципального (школьного) этапа всероссийской  олимпиады школьников по  биологии  класс 7</t>
  </si>
  <si>
    <t>Муниципального (школьного) этапа всероссийской  олимпиады школьников  по  биологии класс 9</t>
  </si>
  <si>
    <t>Муниципального (школьного) этапа всероссийской  олимпиады школьников  по биологии  класс 10</t>
  </si>
  <si>
    <t>Муниципального (школьного) этапа всероссийской  олимпиады школьников  по  биологии класс 11</t>
  </si>
  <si>
    <t>«5» декабря 2022 года                     П Р О Т О К О Л</t>
  </si>
  <si>
    <t>«5» декабря 2022 года                         П Р О Т О К О Л</t>
  </si>
  <si>
    <t>«5» декабря 2022 года                       П Р О Т О К О Л</t>
  </si>
  <si>
    <t>Ендальцева А.С.</t>
  </si>
  <si>
    <t>МБОУ "Школа №2 им.Ю.А.Гагарина"</t>
  </si>
  <si>
    <t>муниципальное бюджетное общеобразовательное учреждение средняя общеобразовательная школа № 5</t>
  </si>
  <si>
    <t>муниципальное бюджетное общеобразовательное учреждение средняя общеобразовательная школа № 9</t>
  </si>
  <si>
    <t>Карина</t>
  </si>
  <si>
    <t>Муниципальное автономное общеобразовательное учреждение гимназия №10 имени А. Е. Бочкина</t>
  </si>
  <si>
    <t xml:space="preserve">Шистко </t>
  </si>
  <si>
    <t>Степан</t>
  </si>
  <si>
    <t xml:space="preserve">Панова </t>
  </si>
  <si>
    <t>Якоби</t>
  </si>
  <si>
    <t>Никитина</t>
  </si>
  <si>
    <t xml:space="preserve">Логунова </t>
  </si>
  <si>
    <t>Поздняков</t>
  </si>
  <si>
    <t xml:space="preserve">Киселева </t>
  </si>
  <si>
    <t xml:space="preserve">Алена </t>
  </si>
  <si>
    <t>Олеговна</t>
  </si>
  <si>
    <t>Ильин</t>
  </si>
  <si>
    <t>Пономарев</t>
  </si>
  <si>
    <t>Варвара</t>
  </si>
  <si>
    <t xml:space="preserve">Кабанова </t>
  </si>
  <si>
    <t>Виталина</t>
  </si>
  <si>
    <t xml:space="preserve">Юрченко </t>
  </si>
  <si>
    <t>Иван</t>
  </si>
  <si>
    <t>Максимович</t>
  </si>
  <si>
    <t>МБОУ СОШ№5</t>
  </si>
  <si>
    <t xml:space="preserve">Татьяна </t>
  </si>
  <si>
    <t xml:space="preserve">Третьякова </t>
  </si>
  <si>
    <t xml:space="preserve">Юлия </t>
  </si>
  <si>
    <t>Мамаев</t>
  </si>
  <si>
    <t>Егор</t>
  </si>
  <si>
    <t>Романко</t>
  </si>
  <si>
    <t>Вера</t>
  </si>
  <si>
    <t>Максимовна</t>
  </si>
  <si>
    <t xml:space="preserve">Васильева </t>
  </si>
  <si>
    <t>Печейкина</t>
  </si>
  <si>
    <t>Анна</t>
  </si>
  <si>
    <t xml:space="preserve">Давыдова </t>
  </si>
  <si>
    <t>Мария</t>
  </si>
  <si>
    <t>Жукова</t>
  </si>
  <si>
    <t xml:space="preserve">Екатерина </t>
  </si>
  <si>
    <t xml:space="preserve">Мисарева </t>
  </si>
  <si>
    <t>Б-9-1</t>
  </si>
  <si>
    <t>Б-9-2</t>
  </si>
  <si>
    <t>Б-9-3</t>
  </si>
  <si>
    <t>Б-9-4</t>
  </si>
  <si>
    <t>Б-9-5</t>
  </si>
  <si>
    <t>Б-9-6</t>
  </si>
  <si>
    <t>Б-9-7</t>
  </si>
  <si>
    <t>Б-9-8</t>
  </si>
  <si>
    <t>Б-9-9</t>
  </si>
  <si>
    <t>Б-9-10</t>
  </si>
  <si>
    <t>Б-9-11</t>
  </si>
  <si>
    <t>Б-10-1</t>
  </si>
  <si>
    <t>Б-10-2</t>
  </si>
  <si>
    <t>Б-10-3</t>
  </si>
  <si>
    <t>Б-10-4</t>
  </si>
  <si>
    <t>Б-10-5</t>
  </si>
  <si>
    <t>Б-10-6</t>
  </si>
  <si>
    <t>Б-10-7</t>
  </si>
  <si>
    <t>Б-10-8</t>
  </si>
  <si>
    <t>Б-10-9</t>
  </si>
  <si>
    <t>Б-10-10</t>
  </si>
  <si>
    <t xml:space="preserve">Карапетян </t>
  </si>
  <si>
    <t>Милана</t>
  </si>
  <si>
    <t>Мясниковна</t>
  </si>
  <si>
    <t xml:space="preserve">Ткачёв </t>
  </si>
  <si>
    <t>Владислав</t>
  </si>
  <si>
    <t>Лебедев</t>
  </si>
  <si>
    <t>Артём</t>
  </si>
  <si>
    <t xml:space="preserve">Медведева </t>
  </si>
  <si>
    <t>Алёна</t>
  </si>
  <si>
    <t>Васильевна</t>
  </si>
  <si>
    <t xml:space="preserve">Лебедев </t>
  </si>
  <si>
    <t>Наталья</t>
  </si>
  <si>
    <t>София</t>
  </si>
  <si>
    <t>Йоханан Лев</t>
  </si>
  <si>
    <t>Виолетта</t>
  </si>
  <si>
    <t>Соболева</t>
  </si>
  <si>
    <t xml:space="preserve"> Викторовна</t>
  </si>
  <si>
    <t>Софья</t>
  </si>
  <si>
    <t>Аркадий</t>
  </si>
  <si>
    <t>Моцковская</t>
  </si>
  <si>
    <t>Румянцева Дарья Олеговна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</si>
  <si>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</si>
  <si>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№7 им. В.П.Астафьева</t>
  </si>
  <si>
    <t>Б-8-1</t>
  </si>
  <si>
    <t>Б-8-2</t>
  </si>
  <si>
    <t>Б-8-3</t>
  </si>
  <si>
    <t>Б-8-4</t>
  </si>
  <si>
    <t>Б-8-5</t>
  </si>
  <si>
    <t>Б-8-6</t>
  </si>
  <si>
    <t>Б-8-7</t>
  </si>
  <si>
    <t>Б-8-8</t>
  </si>
  <si>
    <t>Б-8-9</t>
  </si>
  <si>
    <t>Б-8-10</t>
  </si>
  <si>
    <t>Б-8-11</t>
  </si>
  <si>
    <t>Б-8-12</t>
  </si>
  <si>
    <t>Б-8-13</t>
  </si>
  <si>
    <t>Б-8-14</t>
  </si>
  <si>
    <t>Б-8-16</t>
  </si>
  <si>
    <t>Б-8-17</t>
  </si>
  <si>
    <t>Б-8-18</t>
  </si>
  <si>
    <t>Яйцов</t>
  </si>
  <si>
    <t xml:space="preserve">Матвей </t>
  </si>
  <si>
    <t>21.012009</t>
  </si>
  <si>
    <t>Мороз</t>
  </si>
  <si>
    <t>Васильевич</t>
  </si>
  <si>
    <t xml:space="preserve">Анпилогова </t>
  </si>
  <si>
    <t xml:space="preserve">Курдюкова </t>
  </si>
  <si>
    <t>Лысенкова</t>
  </si>
  <si>
    <t>Дарина</t>
  </si>
  <si>
    <t>Анатольевна</t>
  </si>
  <si>
    <t xml:space="preserve">Фирсова Ева </t>
  </si>
  <si>
    <t>Ева</t>
  </si>
  <si>
    <t>Ивановна</t>
  </si>
  <si>
    <t xml:space="preserve">Вахрушев </t>
  </si>
  <si>
    <t xml:space="preserve">Алексей </t>
  </si>
  <si>
    <t xml:space="preserve">Студилина </t>
  </si>
  <si>
    <t>Ильинична</t>
  </si>
  <si>
    <t xml:space="preserve">Беланова </t>
  </si>
  <si>
    <t xml:space="preserve">Блохина </t>
  </si>
  <si>
    <t xml:space="preserve">Стародубцева </t>
  </si>
  <si>
    <t xml:space="preserve">Даниленко </t>
  </si>
  <si>
    <t>Вероника</t>
  </si>
  <si>
    <t xml:space="preserve">Вальчукас </t>
  </si>
  <si>
    <t>Константин</t>
  </si>
  <si>
    <t>Руднев</t>
  </si>
  <si>
    <t>Кирилл</t>
  </si>
  <si>
    <t>Литвинова</t>
  </si>
  <si>
    <t>Екатерина</t>
  </si>
  <si>
    <t>Бекасов</t>
  </si>
  <si>
    <t xml:space="preserve">Пушкина </t>
  </si>
  <si>
    <t xml:space="preserve">Плохотникова </t>
  </si>
  <si>
    <t xml:space="preserve">Келерова </t>
  </si>
  <si>
    <t xml:space="preserve">Воронова </t>
  </si>
  <si>
    <t>Ищенко Анастасия Чин-Дяновна</t>
  </si>
  <si>
    <t>Б-7-1</t>
  </si>
  <si>
    <t>Б-7-2</t>
  </si>
  <si>
    <t>Б-7-3</t>
  </si>
  <si>
    <t>Б-7-4</t>
  </si>
  <si>
    <t>Б-7-5</t>
  </si>
  <si>
    <t>Б-7-6</t>
  </si>
  <si>
    <t>Б-7-7</t>
  </si>
  <si>
    <t>Б-7-8</t>
  </si>
  <si>
    <t>Б-7-9</t>
  </si>
  <si>
    <t>Б-7-10</t>
  </si>
  <si>
    <t>Б-7-11</t>
  </si>
  <si>
    <t>Б-7-12</t>
  </si>
  <si>
    <t>Б-7-13</t>
  </si>
  <si>
    <t>Б-7-14</t>
  </si>
  <si>
    <t>Б-7-15</t>
  </si>
  <si>
    <t>Б-7-16</t>
  </si>
  <si>
    <t>Б-7-17</t>
  </si>
  <si>
    <t>Б-7-18</t>
  </si>
  <si>
    <t>Б-7-19</t>
  </si>
  <si>
    <t>Б-7-20</t>
  </si>
  <si>
    <t>Б-7-21</t>
  </si>
  <si>
    <t>Б-7-22</t>
  </si>
  <si>
    <t>Б-11-1</t>
  </si>
  <si>
    <t>Б-11-2</t>
  </si>
  <si>
    <t>Б-11-3</t>
  </si>
  <si>
    <t>Б-11-4</t>
  </si>
  <si>
    <t>Б-11-5</t>
  </si>
  <si>
    <t>Б-11-6</t>
  </si>
  <si>
    <t>Б-11-7</t>
  </si>
  <si>
    <t>Б-11-8</t>
  </si>
  <si>
    <t>максимальное количество баллов 100</t>
  </si>
  <si>
    <t>максимальное количество баллов 87</t>
  </si>
  <si>
    <t>максимальное количество баллов 58</t>
  </si>
  <si>
    <t xml:space="preserve"> призер</t>
  </si>
  <si>
    <t xml:space="preserve">максимальное количество баллов   79 </t>
  </si>
  <si>
    <t>сумма</t>
  </si>
  <si>
    <t>бальн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</si>
</sst>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;@"/>
    <numFmt numFmtId="181" formatCode="000000"/>
    <numFmt numFmtId="182" formatCode="mmm/yyyy"/>
  </numFmts>
  <fonts count="60">
    <font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Courier New"/>
      <family val="3"/>
    </font>
    <font>
      <sz val="14"/>
      <name val="Arial Cyr"/>
      <family val="0"/>
    </font>
    <font>
      <b/>
      <sz val="14"/>
      <name val="Times New Roman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Segoe U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>
      <alignment vertical="top"/>
      <protection locked="0"/>
    </xf>
    <xf numFmtId="0" fontId="39" fillId="20" borderId="0" applyNumberFormat="0" applyBorder="0" applyAlignment="0" applyProtection="0"/>
    <xf numFmtId="0" fontId="8" fillId="21" borderId="0" applyNumberFormat="0" applyBorder="0" applyAlignment="0" applyProtection="0"/>
    <xf numFmtId="0" fontId="39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1" applyNumberFormat="0" applyAlignment="0" applyProtection="0"/>
    <xf numFmtId="0" fontId="9" fillId="33" borderId="2" applyNumberFormat="0" applyAlignment="0" applyProtection="0"/>
    <xf numFmtId="0" fontId="41" fillId="34" borderId="3" applyNumberFormat="0" applyAlignment="0" applyProtection="0"/>
    <xf numFmtId="0" fontId="10" fillId="35" borderId="4" applyNumberFormat="0" applyAlignment="0" applyProtection="0"/>
    <xf numFmtId="0" fontId="42" fillId="34" borderId="1" applyNumberFormat="0" applyAlignment="0" applyProtection="0"/>
    <xf numFmtId="0" fontId="11" fillId="35" borderId="2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2" fillId="0" borderId="6" applyNumberFormat="0" applyFill="0" applyAlignment="0" applyProtection="0"/>
    <xf numFmtId="0" fontId="45" fillId="0" borderId="7" applyNumberFormat="0" applyFill="0" applyAlignment="0" applyProtection="0"/>
    <xf numFmtId="0" fontId="13" fillId="0" borderId="8" applyNumberFormat="0" applyFill="0" applyAlignment="0" applyProtection="0"/>
    <xf numFmtId="0" fontId="46" fillId="0" borderId="9" applyNumberFormat="0" applyFill="0" applyAlignment="0" applyProtection="0"/>
    <xf numFmtId="0" fontId="1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48" fillId="36" borderId="13" applyNumberFormat="0" applyAlignment="0" applyProtection="0"/>
    <xf numFmtId="0" fontId="16" fillId="37" borderId="14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19" fillId="41" borderId="0" applyNumberFormat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7" fillId="43" borderId="16" applyNumberFormat="0" applyFont="0" applyAlignment="0" applyProtection="0"/>
    <xf numFmtId="9" fontId="0" fillId="0" borderId="0" applyFont="0" applyFill="0" applyBorder="0" applyAlignment="0" applyProtection="0"/>
    <xf numFmtId="0" fontId="54" fillId="0" borderId="17" applyNumberFormat="0" applyFill="0" applyAlignment="0" applyProtection="0"/>
    <xf numFmtId="0" fontId="2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4" borderId="0" applyNumberFormat="0" applyBorder="0" applyAlignment="0" applyProtection="0"/>
    <xf numFmtId="0" fontId="23" fillId="45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9" xfId="71" applyNumberFormat="1" applyFont="1" applyBorder="1" applyAlignment="1">
      <alignment horizontal="left"/>
      <protection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57" fillId="46" borderId="19" xfId="0" applyFont="1" applyFill="1" applyBorder="1" applyAlignment="1">
      <alignment/>
    </xf>
    <xf numFmtId="0" fontId="26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14" fontId="26" fillId="0" borderId="19" xfId="71" applyNumberFormat="1" applyFont="1" applyBorder="1" applyAlignment="1">
      <alignment horizontal="left"/>
      <protection/>
    </xf>
    <xf numFmtId="0" fontId="26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19" xfId="0" applyNumberFormat="1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 horizontal="justify"/>
    </xf>
    <xf numFmtId="49" fontId="26" fillId="0" borderId="19" xfId="0" applyNumberFormat="1" applyFont="1" applyBorder="1" applyAlignment="1">
      <alignment horizontal="left" vertical="top" wrapText="1"/>
    </xf>
    <xf numFmtId="0" fontId="28" fillId="0" borderId="19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49" fontId="28" fillId="0" borderId="0" xfId="71" applyNumberFormat="1" applyFont="1" applyBorder="1" applyAlignment="1">
      <alignment horizontal="left"/>
      <protection/>
    </xf>
    <xf numFmtId="0" fontId="28" fillId="0" borderId="0" xfId="0" applyFont="1" applyBorder="1" applyAlignment="1">
      <alignment vertical="center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/>
    </xf>
    <xf numFmtId="0" fontId="26" fillId="0" borderId="0" xfId="0" applyFont="1" applyFill="1" applyBorder="1" applyAlignment="1">
      <alignment horizontal="center" vertical="top" wrapText="1"/>
    </xf>
    <xf numFmtId="17" fontId="26" fillId="0" borderId="0" xfId="0" applyNumberFormat="1" applyFont="1" applyBorder="1" applyAlignment="1">
      <alignment vertical="center" wrapText="1"/>
    </xf>
    <xf numFmtId="16" fontId="26" fillId="0" borderId="0" xfId="0" applyNumberFormat="1" applyFont="1" applyBorder="1" applyAlignment="1">
      <alignment vertical="center" wrapText="1"/>
    </xf>
    <xf numFmtId="0" fontId="58" fillId="46" borderId="19" xfId="0" applyFont="1" applyFill="1" applyBorder="1" applyAlignment="1">
      <alignment/>
    </xf>
    <xf numFmtId="14" fontId="58" fillId="46" borderId="19" xfId="0" applyNumberFormat="1" applyFont="1" applyFill="1" applyBorder="1" applyAlignment="1">
      <alignment horizontal="right"/>
    </xf>
    <xf numFmtId="0" fontId="0" fillId="0" borderId="19" xfId="0" applyBorder="1" applyAlignment="1">
      <alignment horizontal="left" wrapText="1"/>
    </xf>
    <xf numFmtId="49" fontId="0" fillId="0" borderId="19" xfId="0" applyNumberFormat="1" applyBorder="1" applyAlignment="1">
      <alignment horizontal="left"/>
    </xf>
    <xf numFmtId="0" fontId="59" fillId="46" borderId="19" xfId="0" applyFont="1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14" fontId="57" fillId="46" borderId="19" xfId="0" applyNumberFormat="1" applyFont="1" applyFill="1" applyBorder="1" applyAlignment="1">
      <alignment/>
    </xf>
    <xf numFmtId="49" fontId="28" fillId="0" borderId="19" xfId="0" applyNumberFormat="1" applyFont="1" applyBorder="1" applyAlignment="1">
      <alignment horizontal="left"/>
    </xf>
    <xf numFmtId="0" fontId="57" fillId="46" borderId="19" xfId="0" applyFont="1" applyFill="1" applyBorder="1" applyAlignment="1">
      <alignment horizontal="center" vertical="center"/>
    </xf>
    <xf numFmtId="14" fontId="57" fillId="46" borderId="19" xfId="0" applyNumberFormat="1" applyFont="1" applyFill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2" xfId="0" applyFont="1" applyBorder="1" applyAlignment="1">
      <alignment horizontal="center" vertical="top" wrapText="1"/>
    </xf>
    <xf numFmtId="49" fontId="26" fillId="0" borderId="23" xfId="0" applyNumberFormat="1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/>
    </xf>
    <xf numFmtId="0" fontId="0" fillId="0" borderId="23" xfId="0" applyBorder="1" applyAlignment="1">
      <alignment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vertical="top" wrapText="1"/>
    </xf>
    <xf numFmtId="0" fontId="57" fillId="46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57" fillId="0" borderId="0" xfId="0" applyFont="1" applyBorder="1" applyAlignment="1">
      <alignment horizontal="left" vertical="center"/>
    </xf>
    <xf numFmtId="14" fontId="57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14" fontId="26" fillId="0" borderId="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14" fontId="2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58" fillId="46" borderId="19" xfId="0" applyFont="1" applyFill="1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37" fillId="0" borderId="19" xfId="0" applyNumberFormat="1" applyFont="1" applyBorder="1" applyAlignment="1">
      <alignment vertical="center"/>
    </xf>
    <xf numFmtId="2" fontId="26" fillId="0" borderId="19" xfId="0" applyNumberFormat="1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95;&#1080;&#1090;&#1077;&#1083;&#1100;\Downloads\&#1086;&#1083;&#1080;&#1084;&#1087;&#1080;&#1072;&#1076;&#1072;%20&#1087;&#1086;%20&#1101;&#1082;&#1086;&#1083;&#1086;&#1075;&#1080;&#1080;\&#1047;&#1072;&#1103;&#1074;&#1082;&#1072;%20&#1052;&#1041;&#1054;&#1059;%20&#1057;&#1054;&#1064;%20&#8470;%209%20&#1101;&#1082;&#1086;&#1083;&#1086;&#107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95;&#1080;&#1090;&#1077;&#1083;&#1100;\Downloads\&#1079;&#1072;&#1103;&#1074;&#1082;&#1080;%20&#1073;&#1080;&#1086;&#1083;&#1086;&#1075;&#1080;&#1103;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логия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 класс"/>
      <sheetName val="10 класс"/>
      <sheetName val="9 класс"/>
      <sheetName val="8 класс"/>
      <sheetName val="7 класс"/>
      <sheetName val="Лист2"/>
    </sheetNames>
    <sheetDataSet>
      <sheetData sheetId="5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abSelected="1" zoomScale="70" zoomScaleNormal="70" zoomScalePageLayoutView="0" workbookViewId="0" topLeftCell="A1">
      <selection activeCell="AB37" sqref="AB37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375" style="0" customWidth="1"/>
    <col min="4" max="4" width="13.125" style="0" customWidth="1"/>
    <col min="5" max="5" width="16.75390625" style="0" customWidth="1"/>
    <col min="6" max="6" width="15.00390625" style="0" customWidth="1"/>
    <col min="7" max="7" width="51.375" style="0" customWidth="1"/>
    <col min="8" max="8" width="13.00390625" style="0" customWidth="1"/>
    <col min="9" max="9" width="10.875" style="0" customWidth="1"/>
    <col min="10" max="10" width="9.625" style="0" customWidth="1"/>
    <col min="11" max="11" width="10.75390625" style="0" customWidth="1"/>
    <col min="12" max="12" width="5.375" style="0" hidden="1" customWidth="1"/>
    <col min="13" max="13" width="5.875" style="0" hidden="1" customWidth="1"/>
    <col min="14" max="14" width="4.875" style="0" hidden="1" customWidth="1"/>
    <col min="15" max="15" width="6.125" style="0" hidden="1" customWidth="1"/>
    <col min="16" max="16" width="6.00390625" style="0" hidden="1" customWidth="1"/>
    <col min="17" max="17" width="5.875" style="0" hidden="1" customWidth="1"/>
    <col min="18" max="27" width="4.00390625" style="0" hidden="1" customWidth="1"/>
    <col min="28" max="28" width="12.875" style="0" customWidth="1"/>
    <col min="29" max="29" width="0.37109375" style="0" customWidth="1"/>
    <col min="30" max="30" width="12.375" style="0" customWidth="1"/>
    <col min="31" max="31" width="14.00390625" style="0" customWidth="1"/>
    <col min="32" max="32" width="56.125" style="0" customWidth="1"/>
  </cols>
  <sheetData>
    <row r="1" spans="1:31" ht="18.75">
      <c r="A1" s="22" t="s">
        <v>106</v>
      </c>
      <c r="B1" s="22"/>
      <c r="C1" s="22"/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8.75">
      <c r="A2" s="21"/>
      <c r="B2" s="21"/>
      <c r="C2" s="21"/>
      <c r="D2" s="2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8.75">
      <c r="A3" s="111" t="s">
        <v>100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24"/>
    </row>
    <row r="4" spans="1:31" ht="18.75">
      <c r="A4" s="25"/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ht="21.75" customHeight="1">
      <c r="A5" s="112" t="s">
        <v>2</v>
      </c>
      <c r="B5" s="101" t="s">
        <v>9</v>
      </c>
      <c r="C5" s="101" t="s">
        <v>5</v>
      </c>
      <c r="D5" s="101" t="s">
        <v>6</v>
      </c>
      <c r="E5" s="112" t="s">
        <v>7</v>
      </c>
      <c r="F5" s="101" t="s">
        <v>8</v>
      </c>
      <c r="G5" s="112" t="s">
        <v>0</v>
      </c>
      <c r="H5" s="104" t="s">
        <v>88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12" t="s">
        <v>1</v>
      </c>
      <c r="AC5" s="110" t="s">
        <v>13</v>
      </c>
      <c r="AD5" s="112" t="s">
        <v>278</v>
      </c>
      <c r="AE5" s="113" t="s">
        <v>11</v>
      </c>
      <c r="AF5" s="112" t="s">
        <v>10</v>
      </c>
    </row>
    <row r="6" spans="1:32" ht="18.75" customHeight="1">
      <c r="A6" s="112"/>
      <c r="B6" s="102"/>
      <c r="C6" s="102"/>
      <c r="D6" s="102"/>
      <c r="E6" s="112"/>
      <c r="F6" s="102"/>
      <c r="G6" s="112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2"/>
      <c r="AC6" s="110"/>
      <c r="AD6" s="112">
        <v>100</v>
      </c>
      <c r="AE6" s="113"/>
      <c r="AF6" s="112"/>
    </row>
    <row r="7" spans="1:32" ht="26.25" customHeight="1">
      <c r="A7" s="112"/>
      <c r="B7" s="102"/>
      <c r="C7" s="102"/>
      <c r="D7" s="102"/>
      <c r="E7" s="112"/>
      <c r="F7" s="102"/>
      <c r="G7" s="112"/>
      <c r="H7" s="104" t="s">
        <v>14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  <c r="AB7" s="112"/>
      <c r="AC7" s="110"/>
      <c r="AD7" s="112" t="s">
        <v>279</v>
      </c>
      <c r="AE7" s="113"/>
      <c r="AF7" s="112"/>
    </row>
    <row r="8" spans="1:32" ht="16.5" customHeight="1">
      <c r="A8" s="112"/>
      <c r="B8" s="102"/>
      <c r="C8" s="102"/>
      <c r="D8" s="102"/>
      <c r="E8" s="112"/>
      <c r="F8" s="102"/>
      <c r="G8" s="112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112"/>
      <c r="AC8" s="110"/>
      <c r="AD8" s="112"/>
      <c r="AE8" s="113"/>
      <c r="AF8" s="112"/>
    </row>
    <row r="9" spans="1:32" ht="18.75">
      <c r="A9" s="112"/>
      <c r="B9" s="103"/>
      <c r="C9" s="103"/>
      <c r="D9" s="103"/>
      <c r="E9" s="112"/>
      <c r="F9" s="103"/>
      <c r="G9" s="112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12"/>
      <c r="AC9" s="110"/>
      <c r="AD9" s="112"/>
      <c r="AE9" s="113"/>
      <c r="AF9" s="112"/>
    </row>
    <row r="10" spans="1:32" s="10" customFormat="1" ht="19.5" customHeight="1">
      <c r="A10" s="12" t="s">
        <v>243</v>
      </c>
      <c r="B10" s="17"/>
      <c r="C10" s="18" t="s">
        <v>231</v>
      </c>
      <c r="D10" s="18" t="s">
        <v>232</v>
      </c>
      <c r="E10" s="18" t="s">
        <v>62</v>
      </c>
      <c r="F10" s="64">
        <v>40060</v>
      </c>
      <c r="G10" s="96" t="s">
        <v>109</v>
      </c>
      <c r="H10" s="51">
        <v>11</v>
      </c>
      <c r="I10" s="51">
        <v>7</v>
      </c>
      <c r="J10" s="51">
        <v>1</v>
      </c>
      <c r="K10" s="51">
        <v>2.5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3">
        <f aca="true" t="shared" si="0" ref="AB10:AB31">H10+I10+J10+K10+L10+M10+N10+O10+P10+Q10</f>
        <v>21.5</v>
      </c>
      <c r="AC10" s="71"/>
      <c r="AD10" s="125">
        <f aca="true" t="shared" si="1" ref="AD10:AD31">AB10/0.4</f>
        <v>53.75</v>
      </c>
      <c r="AE10" s="70" t="s">
        <v>98</v>
      </c>
      <c r="AF10" s="29" t="s">
        <v>85</v>
      </c>
    </row>
    <row r="11" spans="1:32" s="10" customFormat="1" ht="19.5" customHeight="1">
      <c r="A11" s="12" t="s">
        <v>264</v>
      </c>
      <c r="B11" s="17"/>
      <c r="C11" s="18" t="s">
        <v>214</v>
      </c>
      <c r="D11" s="18" t="s">
        <v>142</v>
      </c>
      <c r="E11" s="18" t="s">
        <v>66</v>
      </c>
      <c r="F11" s="64">
        <v>40098</v>
      </c>
      <c r="G11" s="96" t="s">
        <v>108</v>
      </c>
      <c r="H11" s="50">
        <v>10</v>
      </c>
      <c r="I11" s="50">
        <v>5.5</v>
      </c>
      <c r="J11" s="50">
        <v>4</v>
      </c>
      <c r="K11" s="50">
        <v>0.5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3">
        <f t="shared" si="0"/>
        <v>20</v>
      </c>
      <c r="AC11" s="71"/>
      <c r="AD11" s="125">
        <f t="shared" si="1"/>
        <v>50</v>
      </c>
      <c r="AE11" s="72" t="s">
        <v>97</v>
      </c>
      <c r="AF11" s="28" t="s">
        <v>84</v>
      </c>
    </row>
    <row r="12" spans="1:32" ht="18" customHeight="1">
      <c r="A12" s="12" t="s">
        <v>261</v>
      </c>
      <c r="B12" s="17"/>
      <c r="C12" s="18" t="s">
        <v>216</v>
      </c>
      <c r="D12" s="18" t="s">
        <v>217</v>
      </c>
      <c r="E12" s="18" t="s">
        <v>218</v>
      </c>
      <c r="F12" s="64">
        <v>40096</v>
      </c>
      <c r="G12" s="96" t="s">
        <v>108</v>
      </c>
      <c r="H12" s="50">
        <v>9</v>
      </c>
      <c r="I12" s="50">
        <v>5</v>
      </c>
      <c r="J12" s="50">
        <v>3</v>
      </c>
      <c r="K12" s="50">
        <v>1.5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3">
        <f t="shared" si="0"/>
        <v>18.5</v>
      </c>
      <c r="AC12" s="24"/>
      <c r="AD12" s="125">
        <f t="shared" si="1"/>
        <v>46.25</v>
      </c>
      <c r="AE12" s="72" t="s">
        <v>97</v>
      </c>
      <c r="AF12" s="27" t="s">
        <v>84</v>
      </c>
    </row>
    <row r="13" spans="1:32" ht="18.75" customHeight="1">
      <c r="A13" s="12" t="s">
        <v>247</v>
      </c>
      <c r="B13" s="29"/>
      <c r="C13" s="18" t="s">
        <v>235</v>
      </c>
      <c r="D13" s="18" t="s">
        <v>236</v>
      </c>
      <c r="E13" s="18" t="s">
        <v>66</v>
      </c>
      <c r="F13" s="64">
        <v>39868</v>
      </c>
      <c r="G13" s="96" t="s">
        <v>110</v>
      </c>
      <c r="H13" s="51">
        <v>8</v>
      </c>
      <c r="I13" s="51">
        <v>7</v>
      </c>
      <c r="J13" s="51">
        <v>3</v>
      </c>
      <c r="K13" s="51">
        <v>0.5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3">
        <f t="shared" si="0"/>
        <v>18.5</v>
      </c>
      <c r="AC13" s="24"/>
      <c r="AD13" s="125">
        <f t="shared" si="1"/>
        <v>46.25</v>
      </c>
      <c r="AE13" s="72" t="s">
        <v>97</v>
      </c>
      <c r="AF13" s="65" t="s">
        <v>242</v>
      </c>
    </row>
    <row r="14" spans="1:32" ht="17.25" customHeight="1">
      <c r="A14" s="12" t="s">
        <v>250</v>
      </c>
      <c r="B14" s="29"/>
      <c r="C14" s="18" t="s">
        <v>82</v>
      </c>
      <c r="D14" s="18" t="s">
        <v>52</v>
      </c>
      <c r="E14" s="18" t="s">
        <v>53</v>
      </c>
      <c r="F14" s="64">
        <v>39827</v>
      </c>
      <c r="G14" s="96" t="s">
        <v>112</v>
      </c>
      <c r="H14" s="51">
        <v>5</v>
      </c>
      <c r="I14" s="51">
        <v>8</v>
      </c>
      <c r="J14" s="51">
        <v>4</v>
      </c>
      <c r="K14" s="51">
        <v>1.5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3">
        <f t="shared" si="0"/>
        <v>18.5</v>
      </c>
      <c r="AC14" s="24"/>
      <c r="AD14" s="125">
        <f t="shared" si="1"/>
        <v>46.25</v>
      </c>
      <c r="AE14" s="72" t="s">
        <v>97</v>
      </c>
      <c r="AF14" s="65" t="s">
        <v>87</v>
      </c>
    </row>
    <row r="15" spans="1:32" ht="17.25" customHeight="1">
      <c r="A15" s="12" t="s">
        <v>248</v>
      </c>
      <c r="B15" s="29"/>
      <c r="C15" s="18" t="s">
        <v>240</v>
      </c>
      <c r="D15" s="18" t="s">
        <v>236</v>
      </c>
      <c r="E15" s="18" t="s">
        <v>74</v>
      </c>
      <c r="F15" s="64">
        <v>40227</v>
      </c>
      <c r="G15" s="96" t="s">
        <v>112</v>
      </c>
      <c r="H15" s="50">
        <v>5</v>
      </c>
      <c r="I15" s="50">
        <v>9</v>
      </c>
      <c r="J15" s="50">
        <v>4</v>
      </c>
      <c r="K15" s="50">
        <v>0</v>
      </c>
      <c r="L15" s="17"/>
      <c r="M15" s="17"/>
      <c r="N15" s="17"/>
      <c r="O15" s="17"/>
      <c r="P15" s="17"/>
      <c r="Q15" s="17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3">
        <f t="shared" si="0"/>
        <v>18</v>
      </c>
      <c r="AC15" s="24"/>
      <c r="AD15" s="125">
        <f t="shared" si="1"/>
        <v>45</v>
      </c>
      <c r="AE15" s="99"/>
      <c r="AF15" s="65" t="s">
        <v>87</v>
      </c>
    </row>
    <row r="16" spans="1:32" ht="18" customHeight="1">
      <c r="A16" s="12" t="s">
        <v>262</v>
      </c>
      <c r="B16" s="13"/>
      <c r="C16" s="18" t="s">
        <v>209</v>
      </c>
      <c r="D16" s="18" t="s">
        <v>210</v>
      </c>
      <c r="E16" s="18" t="s">
        <v>55</v>
      </c>
      <c r="F16" s="64" t="s">
        <v>211</v>
      </c>
      <c r="G16" s="96" t="s">
        <v>108</v>
      </c>
      <c r="H16" s="19">
        <v>7</v>
      </c>
      <c r="I16" s="19">
        <v>7.5</v>
      </c>
      <c r="J16" s="19">
        <v>2</v>
      </c>
      <c r="K16" s="19">
        <v>0.5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0"/>
        <v>17</v>
      </c>
      <c r="AC16" s="92"/>
      <c r="AD16" s="125">
        <f t="shared" si="1"/>
        <v>42.5</v>
      </c>
      <c r="AE16" s="100"/>
      <c r="AF16" s="28" t="s">
        <v>84</v>
      </c>
    </row>
    <row r="17" spans="1:32" ht="18" customHeight="1">
      <c r="A17" s="12" t="s">
        <v>251</v>
      </c>
      <c r="B17" s="16"/>
      <c r="C17" s="18" t="s">
        <v>219</v>
      </c>
      <c r="D17" s="18" t="s">
        <v>220</v>
      </c>
      <c r="E17" s="18" t="s">
        <v>221</v>
      </c>
      <c r="F17" s="64">
        <v>39939</v>
      </c>
      <c r="G17" s="96" t="s">
        <v>190</v>
      </c>
      <c r="H17" s="50">
        <v>7</v>
      </c>
      <c r="I17" s="50">
        <v>6.5</v>
      </c>
      <c r="J17" s="50">
        <v>3</v>
      </c>
      <c r="K17" s="50">
        <v>0.5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3">
        <f t="shared" si="0"/>
        <v>17</v>
      </c>
      <c r="AC17" s="24"/>
      <c r="AD17" s="125">
        <f t="shared" si="1"/>
        <v>42.5</v>
      </c>
      <c r="AE17" s="73"/>
      <c r="AF17" s="27" t="s">
        <v>189</v>
      </c>
    </row>
    <row r="18" spans="1:32" ht="19.5" customHeight="1">
      <c r="A18" s="12" t="s">
        <v>253</v>
      </c>
      <c r="B18" s="16"/>
      <c r="C18" s="18" t="s">
        <v>233</v>
      </c>
      <c r="D18" s="18" t="s">
        <v>234</v>
      </c>
      <c r="E18" s="18" t="s">
        <v>47</v>
      </c>
      <c r="F18" s="64">
        <v>39890</v>
      </c>
      <c r="G18" s="96" t="s">
        <v>110</v>
      </c>
      <c r="H18" s="51">
        <v>6</v>
      </c>
      <c r="I18" s="51">
        <v>7.5</v>
      </c>
      <c r="J18" s="51">
        <v>2</v>
      </c>
      <c r="K18" s="51">
        <v>1.5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3">
        <f t="shared" si="0"/>
        <v>17</v>
      </c>
      <c r="AC18" s="24"/>
      <c r="AD18" s="125">
        <f t="shared" si="1"/>
        <v>42.5</v>
      </c>
      <c r="AE18" s="74"/>
      <c r="AF18" s="65" t="s">
        <v>242</v>
      </c>
    </row>
    <row r="19" spans="1:32" ht="18.75" customHeight="1">
      <c r="A19" s="12" t="s">
        <v>249</v>
      </c>
      <c r="B19" s="29"/>
      <c r="C19" s="18" t="s">
        <v>239</v>
      </c>
      <c r="D19" s="18" t="s">
        <v>83</v>
      </c>
      <c r="E19" s="18" t="s">
        <v>66</v>
      </c>
      <c r="F19" s="64">
        <v>40133</v>
      </c>
      <c r="G19" s="96" t="s">
        <v>112</v>
      </c>
      <c r="H19" s="50">
        <v>6</v>
      </c>
      <c r="I19" s="50">
        <v>9</v>
      </c>
      <c r="J19" s="50">
        <v>1</v>
      </c>
      <c r="K19" s="50">
        <v>0.5</v>
      </c>
      <c r="L19" s="17"/>
      <c r="M19" s="17"/>
      <c r="N19" s="17"/>
      <c r="O19" s="17"/>
      <c r="P19" s="17"/>
      <c r="Q19" s="17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13">
        <f t="shared" si="0"/>
        <v>16.5</v>
      </c>
      <c r="AC19" s="24"/>
      <c r="AD19" s="125">
        <f t="shared" si="1"/>
        <v>41.25</v>
      </c>
      <c r="AE19" s="74"/>
      <c r="AF19" s="65" t="s">
        <v>87</v>
      </c>
    </row>
    <row r="20" spans="1:32" ht="18" customHeight="1">
      <c r="A20" s="12" t="s">
        <v>258</v>
      </c>
      <c r="B20" s="17"/>
      <c r="C20" s="18" t="s">
        <v>222</v>
      </c>
      <c r="D20" s="18" t="s">
        <v>223</v>
      </c>
      <c r="E20" s="18" t="s">
        <v>29</v>
      </c>
      <c r="F20" s="64">
        <v>39945</v>
      </c>
      <c r="G20" s="96" t="s">
        <v>190</v>
      </c>
      <c r="H20" s="50">
        <v>5</v>
      </c>
      <c r="I20" s="50">
        <v>6.5</v>
      </c>
      <c r="J20" s="50">
        <v>4</v>
      </c>
      <c r="K20" s="50">
        <v>0.5</v>
      </c>
      <c r="L20" s="70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3">
        <f t="shared" si="0"/>
        <v>16</v>
      </c>
      <c r="AC20" s="71"/>
      <c r="AD20" s="125">
        <f t="shared" si="1"/>
        <v>40</v>
      </c>
      <c r="AE20" s="73"/>
      <c r="AF20" s="27" t="s">
        <v>189</v>
      </c>
    </row>
    <row r="21" spans="1:32" ht="16.5" customHeight="1">
      <c r="A21" s="12" t="s">
        <v>244</v>
      </c>
      <c r="B21" s="29"/>
      <c r="C21" s="18" t="s">
        <v>15</v>
      </c>
      <c r="D21" s="18" t="s">
        <v>16</v>
      </c>
      <c r="E21" s="18" t="s">
        <v>17</v>
      </c>
      <c r="F21" s="64">
        <v>39863</v>
      </c>
      <c r="G21" s="96" t="s">
        <v>110</v>
      </c>
      <c r="H21" s="51">
        <v>5</v>
      </c>
      <c r="I21" s="51">
        <v>7.5</v>
      </c>
      <c r="J21" s="51">
        <v>2</v>
      </c>
      <c r="K21" s="51">
        <v>1.5</v>
      </c>
      <c r="L21" s="7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13">
        <f t="shared" si="0"/>
        <v>16</v>
      </c>
      <c r="AC21" s="71"/>
      <c r="AD21" s="125">
        <f t="shared" si="1"/>
        <v>40</v>
      </c>
      <c r="AE21" s="74"/>
      <c r="AF21" s="65" t="s">
        <v>242</v>
      </c>
    </row>
    <row r="22" spans="1:32" ht="19.5" customHeight="1">
      <c r="A22" s="12" t="s">
        <v>257</v>
      </c>
      <c r="B22" s="12"/>
      <c r="C22" s="18" t="s">
        <v>224</v>
      </c>
      <c r="D22" s="18" t="s">
        <v>72</v>
      </c>
      <c r="E22" s="18" t="s">
        <v>225</v>
      </c>
      <c r="F22" s="64">
        <v>39856</v>
      </c>
      <c r="G22" s="96" t="s">
        <v>190</v>
      </c>
      <c r="H22" s="50">
        <v>6</v>
      </c>
      <c r="I22" s="50">
        <v>6</v>
      </c>
      <c r="J22" s="50">
        <v>3</v>
      </c>
      <c r="K22" s="50">
        <v>0.5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13">
        <f t="shared" si="0"/>
        <v>15.5</v>
      </c>
      <c r="AC22" s="24"/>
      <c r="AD22" s="125">
        <f t="shared" si="1"/>
        <v>38.75</v>
      </c>
      <c r="AE22" s="73"/>
      <c r="AF22" s="27" t="s">
        <v>189</v>
      </c>
    </row>
    <row r="23" spans="1:32" ht="18" customHeight="1">
      <c r="A23" s="12" t="s">
        <v>252</v>
      </c>
      <c r="B23" s="29"/>
      <c r="C23" s="18" t="s">
        <v>241</v>
      </c>
      <c r="D23" s="18" t="s">
        <v>48</v>
      </c>
      <c r="E23" s="18" t="s">
        <v>221</v>
      </c>
      <c r="F23" s="64">
        <v>39932</v>
      </c>
      <c r="G23" s="96" t="s">
        <v>112</v>
      </c>
      <c r="H23" s="51">
        <v>4</v>
      </c>
      <c r="I23" s="51">
        <v>8</v>
      </c>
      <c r="J23" s="51">
        <v>3</v>
      </c>
      <c r="K23" s="51">
        <v>0.5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13">
        <f t="shared" si="0"/>
        <v>15.5</v>
      </c>
      <c r="AC23" s="24"/>
      <c r="AD23" s="125">
        <f t="shared" si="1"/>
        <v>38.75</v>
      </c>
      <c r="AE23" s="74"/>
      <c r="AF23" s="65" t="s">
        <v>87</v>
      </c>
    </row>
    <row r="24" spans="1:32" ht="23.25" customHeight="1">
      <c r="A24" s="12" t="s">
        <v>254</v>
      </c>
      <c r="B24" s="16"/>
      <c r="C24" s="18" t="s">
        <v>229</v>
      </c>
      <c r="D24" s="18" t="s">
        <v>230</v>
      </c>
      <c r="E24" s="18" t="s">
        <v>50</v>
      </c>
      <c r="F24" s="64">
        <v>39787</v>
      </c>
      <c r="G24" s="96" t="s">
        <v>109</v>
      </c>
      <c r="H24" s="50">
        <v>5</v>
      </c>
      <c r="I24" s="50">
        <v>6.5</v>
      </c>
      <c r="J24" s="50">
        <v>2</v>
      </c>
      <c r="K24" s="50">
        <v>1.5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13">
        <f t="shared" si="0"/>
        <v>15</v>
      </c>
      <c r="AC24" s="34"/>
      <c r="AD24" s="125">
        <f t="shared" si="1"/>
        <v>37.5</v>
      </c>
      <c r="AE24" s="70"/>
      <c r="AF24" s="27" t="s">
        <v>85</v>
      </c>
    </row>
    <row r="25" spans="1:32" ht="15.75" customHeight="1">
      <c r="A25" s="12" t="s">
        <v>259</v>
      </c>
      <c r="B25" s="16"/>
      <c r="C25" s="18" t="s">
        <v>227</v>
      </c>
      <c r="D25" s="18" t="s">
        <v>25</v>
      </c>
      <c r="E25" s="18" t="s">
        <v>218</v>
      </c>
      <c r="F25" s="64">
        <v>39835</v>
      </c>
      <c r="G25" s="96" t="s">
        <v>109</v>
      </c>
      <c r="H25" s="50">
        <v>5</v>
      </c>
      <c r="I25" s="50">
        <v>7</v>
      </c>
      <c r="J25" s="50">
        <v>0.5</v>
      </c>
      <c r="K25" s="50">
        <v>1.5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13">
        <f t="shared" si="0"/>
        <v>14</v>
      </c>
      <c r="AC25" s="24"/>
      <c r="AD25" s="125">
        <f t="shared" si="1"/>
        <v>35</v>
      </c>
      <c r="AE25" s="73"/>
      <c r="AF25" s="27" t="s">
        <v>85</v>
      </c>
    </row>
    <row r="26" spans="1:32" ht="20.25" customHeight="1">
      <c r="A26" s="12" t="s">
        <v>245</v>
      </c>
      <c r="B26" s="29"/>
      <c r="C26" s="18" t="s">
        <v>237</v>
      </c>
      <c r="D26" s="18" t="s">
        <v>129</v>
      </c>
      <c r="E26" s="18" t="s">
        <v>32</v>
      </c>
      <c r="F26" s="64">
        <v>40040</v>
      </c>
      <c r="G26" s="96" t="s">
        <v>112</v>
      </c>
      <c r="H26" s="51">
        <v>6</v>
      </c>
      <c r="I26" s="51">
        <v>6.5</v>
      </c>
      <c r="J26" s="51">
        <v>0</v>
      </c>
      <c r="K26" s="51">
        <v>1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13">
        <f t="shared" si="0"/>
        <v>13.5</v>
      </c>
      <c r="AC26" s="24"/>
      <c r="AD26" s="125">
        <f t="shared" si="1"/>
        <v>33.75</v>
      </c>
      <c r="AE26" s="74"/>
      <c r="AF26" s="65" t="s">
        <v>87</v>
      </c>
    </row>
    <row r="27" spans="1:32" ht="18.75" customHeight="1">
      <c r="A27" s="12" t="s">
        <v>256</v>
      </c>
      <c r="B27" s="17"/>
      <c r="C27" s="18" t="s">
        <v>226</v>
      </c>
      <c r="D27" s="18" t="s">
        <v>49</v>
      </c>
      <c r="E27" s="18" t="s">
        <v>76</v>
      </c>
      <c r="F27" s="64">
        <v>39917</v>
      </c>
      <c r="G27" s="96" t="s">
        <v>109</v>
      </c>
      <c r="H27" s="50">
        <v>4</v>
      </c>
      <c r="I27" s="50">
        <v>4.5</v>
      </c>
      <c r="J27" s="50">
        <v>3</v>
      </c>
      <c r="K27" s="50">
        <v>1.5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13">
        <f t="shared" si="0"/>
        <v>13</v>
      </c>
      <c r="AC27" s="24"/>
      <c r="AD27" s="125">
        <f t="shared" si="1"/>
        <v>32.5</v>
      </c>
      <c r="AE27" s="73"/>
      <c r="AF27" s="27" t="s">
        <v>85</v>
      </c>
    </row>
    <row r="28" spans="1:32" ht="30.75">
      <c r="A28" s="12" t="s">
        <v>255</v>
      </c>
      <c r="B28" s="29"/>
      <c r="C28" s="18" t="s">
        <v>238</v>
      </c>
      <c r="D28" s="18" t="s">
        <v>25</v>
      </c>
      <c r="E28" s="18" t="s">
        <v>66</v>
      </c>
      <c r="F28" s="64">
        <v>40023</v>
      </c>
      <c r="G28" s="96" t="s">
        <v>112</v>
      </c>
      <c r="H28" s="51">
        <v>5</v>
      </c>
      <c r="I28" s="51">
        <v>5</v>
      </c>
      <c r="J28" s="51">
        <v>2</v>
      </c>
      <c r="K28" s="51">
        <v>0.5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3">
        <f t="shared" si="0"/>
        <v>12.5</v>
      </c>
      <c r="AC28" s="24"/>
      <c r="AD28" s="125">
        <f t="shared" si="1"/>
        <v>31.25</v>
      </c>
      <c r="AE28" s="74"/>
      <c r="AF28" s="65" t="s">
        <v>87</v>
      </c>
    </row>
    <row r="29" spans="1:32" ht="18.75">
      <c r="A29" s="12" t="s">
        <v>263</v>
      </c>
      <c r="B29" s="15"/>
      <c r="C29" s="18" t="s">
        <v>212</v>
      </c>
      <c r="D29" s="18" t="s">
        <v>46</v>
      </c>
      <c r="E29" s="18" t="s">
        <v>213</v>
      </c>
      <c r="F29" s="64">
        <v>39826</v>
      </c>
      <c r="G29" s="96" t="s">
        <v>108</v>
      </c>
      <c r="H29" s="19">
        <v>5</v>
      </c>
      <c r="I29" s="19">
        <v>2</v>
      </c>
      <c r="J29" s="19">
        <v>3</v>
      </c>
      <c r="K29" s="19">
        <v>2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13">
        <f t="shared" si="0"/>
        <v>12</v>
      </c>
      <c r="AC29" s="92"/>
      <c r="AD29" s="125">
        <f t="shared" si="1"/>
        <v>30</v>
      </c>
      <c r="AE29" s="13"/>
      <c r="AF29" s="28" t="s">
        <v>84</v>
      </c>
    </row>
    <row r="30" spans="1:32" ht="15" customHeight="1">
      <c r="A30" s="12" t="s">
        <v>246</v>
      </c>
      <c r="B30" s="17"/>
      <c r="C30" s="18" t="s">
        <v>228</v>
      </c>
      <c r="D30" s="18" t="s">
        <v>217</v>
      </c>
      <c r="E30" s="18" t="s">
        <v>31</v>
      </c>
      <c r="F30" s="64">
        <v>39947</v>
      </c>
      <c r="G30" s="96" t="s">
        <v>109</v>
      </c>
      <c r="H30" s="50">
        <v>5</v>
      </c>
      <c r="I30" s="50">
        <v>5</v>
      </c>
      <c r="J30" s="50">
        <v>1</v>
      </c>
      <c r="K30" s="50">
        <v>1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13">
        <f t="shared" si="0"/>
        <v>12</v>
      </c>
      <c r="AC30" s="34"/>
      <c r="AD30" s="125">
        <f t="shared" si="1"/>
        <v>30</v>
      </c>
      <c r="AE30" s="17"/>
      <c r="AF30" s="27" t="s">
        <v>85</v>
      </c>
    </row>
    <row r="31" spans="1:32" ht="18.75">
      <c r="A31" s="12" t="s">
        <v>260</v>
      </c>
      <c r="B31" s="16"/>
      <c r="C31" s="18" t="s">
        <v>215</v>
      </c>
      <c r="D31" s="18" t="s">
        <v>30</v>
      </c>
      <c r="E31" s="18" t="s">
        <v>66</v>
      </c>
      <c r="F31" s="64">
        <v>39791</v>
      </c>
      <c r="G31" s="96" t="s">
        <v>108</v>
      </c>
      <c r="H31" s="50">
        <v>7</v>
      </c>
      <c r="I31" s="50">
        <v>1</v>
      </c>
      <c r="J31" s="50">
        <v>2</v>
      </c>
      <c r="K31" s="50">
        <v>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13">
        <f t="shared" si="0"/>
        <v>11</v>
      </c>
      <c r="AC31" s="24"/>
      <c r="AD31" s="125">
        <f t="shared" si="1"/>
        <v>27.5</v>
      </c>
      <c r="AE31" s="29"/>
      <c r="AF31" s="28" t="s">
        <v>84</v>
      </c>
    </row>
    <row r="32" spans="1:31" ht="18.75">
      <c r="A32" s="24"/>
      <c r="B32" s="2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4"/>
      <c r="S32" s="34"/>
      <c r="T32" s="34"/>
      <c r="U32" s="34"/>
      <c r="V32" s="34"/>
      <c r="W32" s="24"/>
      <c r="X32" s="24"/>
      <c r="Y32" s="24"/>
      <c r="Z32" s="24"/>
      <c r="AA32" s="24"/>
      <c r="AB32" s="24"/>
      <c r="AC32" s="24"/>
      <c r="AD32" s="3"/>
      <c r="AE32" s="3"/>
    </row>
    <row r="33" spans="5:31" ht="18.75">
      <c r="E33" s="33" t="s">
        <v>3</v>
      </c>
      <c r="F33" s="33"/>
      <c r="G33" s="24" t="s">
        <v>89</v>
      </c>
      <c r="I33" s="9"/>
      <c r="J33" s="9"/>
      <c r="K33" s="9"/>
      <c r="L33" s="9"/>
      <c r="M33" s="9"/>
      <c r="N33" s="9"/>
      <c r="O33" s="9"/>
      <c r="P33" s="9"/>
      <c r="Q33" s="9"/>
      <c r="R33" s="3"/>
      <c r="S33" s="3"/>
      <c r="T33" s="3"/>
      <c r="U33" s="3"/>
      <c r="V33" s="3"/>
      <c r="AD33" s="3"/>
      <c r="AE33" s="3"/>
    </row>
    <row r="34" spans="5:22" ht="18.75">
      <c r="E34" s="33"/>
      <c r="F34" s="33"/>
      <c r="G34" s="24"/>
      <c r="I34" s="9"/>
      <c r="J34" s="9"/>
      <c r="K34" s="9"/>
      <c r="L34" s="9"/>
      <c r="M34" s="9"/>
      <c r="N34" s="9"/>
      <c r="O34" s="9"/>
      <c r="P34" s="9"/>
      <c r="Q34" s="9"/>
      <c r="R34" s="3"/>
      <c r="S34" s="3"/>
      <c r="T34" s="3"/>
      <c r="U34" s="3"/>
      <c r="V34" s="3"/>
    </row>
    <row r="35" spans="5:22" ht="18.75">
      <c r="E35" s="33" t="s">
        <v>4</v>
      </c>
      <c r="F35" s="33"/>
      <c r="G35" s="24" t="s">
        <v>90</v>
      </c>
      <c r="I35" s="9"/>
      <c r="J35" s="9"/>
      <c r="K35" s="9"/>
      <c r="L35" s="9"/>
      <c r="M35" s="9"/>
      <c r="N35" s="9"/>
      <c r="O35" s="9"/>
      <c r="P35" s="9"/>
      <c r="Q35" s="9"/>
      <c r="R35" s="3"/>
      <c r="S35" s="3"/>
      <c r="T35" s="3"/>
      <c r="U35" s="3"/>
      <c r="V35" s="3"/>
    </row>
    <row r="36" spans="5:22" ht="18.75">
      <c r="E36" s="24"/>
      <c r="F36" s="24"/>
      <c r="G36" s="24" t="s">
        <v>91</v>
      </c>
      <c r="I36" s="9"/>
      <c r="J36" s="9"/>
      <c r="K36" s="9"/>
      <c r="L36" s="9"/>
      <c r="M36" s="9"/>
      <c r="N36" s="9"/>
      <c r="O36" s="9"/>
      <c r="P36" s="9"/>
      <c r="Q36" s="9"/>
      <c r="R36" s="3"/>
      <c r="S36" s="3"/>
      <c r="T36" s="3"/>
      <c r="U36" s="3"/>
      <c r="V36" s="3"/>
    </row>
    <row r="37" spans="5:22" ht="18.75">
      <c r="E37" s="24"/>
      <c r="F37" s="33"/>
      <c r="G37" s="34" t="s">
        <v>92</v>
      </c>
      <c r="I37" s="9"/>
      <c r="J37" s="9"/>
      <c r="K37" s="9"/>
      <c r="L37" s="9"/>
      <c r="M37" s="9"/>
      <c r="N37" s="9"/>
      <c r="O37" s="9"/>
      <c r="P37" s="9"/>
      <c r="Q37" s="9"/>
      <c r="R37" s="3"/>
      <c r="S37" s="3"/>
      <c r="T37" s="3"/>
      <c r="U37" s="3"/>
      <c r="V37" s="3"/>
    </row>
    <row r="38" spans="5:22" ht="18.75">
      <c r="E38" s="24"/>
      <c r="F38" s="33"/>
      <c r="G38" s="35" t="s">
        <v>93</v>
      </c>
      <c r="I38" s="9"/>
      <c r="J38" s="9"/>
      <c r="K38" s="9"/>
      <c r="L38" s="9"/>
      <c r="M38" s="9"/>
      <c r="N38" s="9"/>
      <c r="O38" s="9"/>
      <c r="P38" s="9"/>
      <c r="Q38" s="9"/>
      <c r="R38" s="3"/>
      <c r="S38" s="3"/>
      <c r="T38" s="3"/>
      <c r="U38" s="3"/>
      <c r="V38" s="3"/>
    </row>
    <row r="39" spans="5:22" ht="18.75">
      <c r="E39" s="24"/>
      <c r="F39" s="33"/>
      <c r="G39" s="35" t="s">
        <v>107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5:22" ht="18.75">
      <c r="E40" s="24"/>
      <c r="F40" s="33"/>
      <c r="G40" s="35" t="s">
        <v>94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7:22" ht="12.7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55" spans="30:32" ht="12.75">
      <c r="AD55" s="3"/>
      <c r="AE55" s="3"/>
      <c r="AF55" s="3"/>
    </row>
    <row r="56" spans="30:32" ht="12.75">
      <c r="AD56" s="3"/>
      <c r="AE56" s="3"/>
      <c r="AF56" s="3"/>
    </row>
    <row r="57" spans="30:32" ht="12.75">
      <c r="AD57" s="3"/>
      <c r="AE57" s="3"/>
      <c r="AF57" s="3"/>
    </row>
    <row r="58" spans="30:32" ht="12.75">
      <c r="AD58" s="3"/>
      <c r="AE58" s="3"/>
      <c r="AF58" s="3"/>
    </row>
    <row r="59" spans="30:32" ht="12.75">
      <c r="AD59" s="3"/>
      <c r="AE59" s="3"/>
      <c r="AF59" s="3"/>
    </row>
    <row r="60" spans="30:32" ht="18.75">
      <c r="AD60" s="3"/>
      <c r="AE60" s="31"/>
      <c r="AF60" s="95"/>
    </row>
    <row r="61" spans="30:32" ht="12.75">
      <c r="AD61" s="3"/>
      <c r="AE61" s="3"/>
      <c r="AF61" s="3"/>
    </row>
    <row r="62" spans="30:32" ht="12.75">
      <c r="AD62" s="3"/>
      <c r="AE62" s="3"/>
      <c r="AF62" s="3"/>
    </row>
    <row r="63" spans="30:32" ht="12.75">
      <c r="AD63" s="3"/>
      <c r="AE63" s="3"/>
      <c r="AF63" s="3"/>
    </row>
    <row r="64" spans="30:32" ht="12.75">
      <c r="AD64" s="3"/>
      <c r="AE64" s="3"/>
      <c r="AF64" s="3"/>
    </row>
    <row r="65" spans="30:32" ht="12.75">
      <c r="AD65" s="3"/>
      <c r="AE65" s="3"/>
      <c r="AF65" s="3"/>
    </row>
    <row r="66" spans="30:32" ht="12.75">
      <c r="AD66" s="3"/>
      <c r="AE66" s="3"/>
      <c r="AF66" s="3"/>
    </row>
    <row r="67" spans="30:32" ht="12.75">
      <c r="AD67" s="3"/>
      <c r="AE67" s="3"/>
      <c r="AF67" s="3"/>
    </row>
    <row r="68" spans="30:32" ht="12.75">
      <c r="AD68" s="3"/>
      <c r="AE68" s="3"/>
      <c r="AF68" s="3"/>
    </row>
    <row r="69" spans="30:32" ht="12.75">
      <c r="AD69" s="3"/>
      <c r="AE69" s="3"/>
      <c r="AF69" s="3"/>
    </row>
    <row r="70" spans="30:32" ht="12.75">
      <c r="AD70" s="3"/>
      <c r="AE70" s="3"/>
      <c r="AF70" s="3"/>
    </row>
    <row r="71" spans="30:32" ht="12.75">
      <c r="AD71" s="3"/>
      <c r="AE71" s="3"/>
      <c r="AF71" s="3"/>
    </row>
    <row r="72" spans="30:32" ht="12.75">
      <c r="AD72" s="3"/>
      <c r="AE72" s="3"/>
      <c r="AF72" s="3"/>
    </row>
    <row r="73" spans="30:32" ht="12.75">
      <c r="AD73" s="3"/>
      <c r="AE73" s="3"/>
      <c r="AF73" s="3"/>
    </row>
    <row r="74" spans="30:32" ht="12.75">
      <c r="AD74" s="3"/>
      <c r="AE74" s="3"/>
      <c r="AF74" s="3"/>
    </row>
  </sheetData>
  <sheetProtection/>
  <autoFilter ref="AD10:AD31"/>
  <mergeCells count="15">
    <mergeCell ref="G5:G9"/>
    <mergeCell ref="B5:B9"/>
    <mergeCell ref="C5:C9"/>
    <mergeCell ref="AD5:AD9"/>
    <mergeCell ref="D5:D9"/>
    <mergeCell ref="F5:F9"/>
    <mergeCell ref="H7:AA8"/>
    <mergeCell ref="H5:AA6"/>
    <mergeCell ref="AC5:AC9"/>
    <mergeCell ref="A3:AD3"/>
    <mergeCell ref="AF5:AF9"/>
    <mergeCell ref="A5:A9"/>
    <mergeCell ref="E5:E9"/>
    <mergeCell ref="AB5:AB9"/>
    <mergeCell ref="AE5:AE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70" zoomScaleNormal="70" zoomScalePageLayoutView="0" workbookViewId="0" topLeftCell="A1">
      <selection activeCell="AC10" sqref="AC10:AC26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27.25390625" style="0" customWidth="1"/>
    <col min="8" max="9" width="10.125" style="0" customWidth="1"/>
    <col min="10" max="10" width="10.75390625" style="0" customWidth="1"/>
    <col min="11" max="11" width="12.625" style="0" customWidth="1"/>
    <col min="12" max="16" width="9.125" style="0" hidden="1" customWidth="1"/>
    <col min="17" max="17" width="9.00390625" style="0" hidden="1" customWidth="1"/>
    <col min="18" max="27" width="9.125" style="0" hidden="1" customWidth="1"/>
    <col min="29" max="29" width="10.25390625" style="0" customWidth="1"/>
    <col min="30" max="30" width="19.25390625" style="0" customWidth="1"/>
    <col min="31" max="31" width="52.00390625" style="0" customWidth="1"/>
  </cols>
  <sheetData>
    <row r="1" spans="1:30" ht="18.75">
      <c r="A1" s="22" t="s">
        <v>106</v>
      </c>
      <c r="B1" s="22"/>
      <c r="C1" s="22"/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8.75">
      <c r="A2" s="21"/>
      <c r="B2" s="21"/>
      <c r="C2" s="21"/>
      <c r="D2" s="2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8.75">
      <c r="A3" s="111" t="s">
        <v>99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8.75">
      <c r="A4" s="25"/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ht="12.75" customHeight="1">
      <c r="A5" s="112" t="s">
        <v>2</v>
      </c>
      <c r="B5" s="101" t="s">
        <v>9</v>
      </c>
      <c r="C5" s="101" t="s">
        <v>5</v>
      </c>
      <c r="D5" s="101" t="s">
        <v>6</v>
      </c>
      <c r="E5" s="112" t="s">
        <v>7</v>
      </c>
      <c r="F5" s="101" t="s">
        <v>8</v>
      </c>
      <c r="G5" s="112" t="s">
        <v>0</v>
      </c>
      <c r="H5" s="104" t="s">
        <v>275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12" t="s">
        <v>1</v>
      </c>
      <c r="AC5" s="112" t="s">
        <v>278</v>
      </c>
      <c r="AD5" s="112" t="s">
        <v>11</v>
      </c>
      <c r="AE5" s="112" t="s">
        <v>10</v>
      </c>
    </row>
    <row r="6" spans="1:31" ht="12.75" customHeight="1">
      <c r="A6" s="112"/>
      <c r="B6" s="102"/>
      <c r="C6" s="102"/>
      <c r="D6" s="102"/>
      <c r="E6" s="112"/>
      <c r="F6" s="102"/>
      <c r="G6" s="112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2"/>
      <c r="AC6" s="112">
        <v>100</v>
      </c>
      <c r="AD6" s="112"/>
      <c r="AE6" s="112"/>
    </row>
    <row r="7" spans="1:31" ht="12.75" customHeight="1">
      <c r="A7" s="112"/>
      <c r="B7" s="102"/>
      <c r="C7" s="102"/>
      <c r="D7" s="102"/>
      <c r="E7" s="112"/>
      <c r="F7" s="102"/>
      <c r="G7" s="112"/>
      <c r="H7" s="104" t="s">
        <v>14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  <c r="AB7" s="112"/>
      <c r="AC7" s="112" t="s">
        <v>279</v>
      </c>
      <c r="AD7" s="112"/>
      <c r="AE7" s="112"/>
    </row>
    <row r="8" spans="1:31" ht="12.75" customHeight="1">
      <c r="A8" s="112"/>
      <c r="B8" s="102"/>
      <c r="C8" s="102"/>
      <c r="D8" s="102"/>
      <c r="E8" s="112"/>
      <c r="F8" s="102"/>
      <c r="G8" s="112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112"/>
      <c r="AC8" s="112"/>
      <c r="AD8" s="112"/>
      <c r="AE8" s="112"/>
    </row>
    <row r="9" spans="1:31" ht="18.75">
      <c r="A9" s="112"/>
      <c r="B9" s="103"/>
      <c r="C9" s="103"/>
      <c r="D9" s="103"/>
      <c r="E9" s="112"/>
      <c r="F9" s="103"/>
      <c r="G9" s="112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12"/>
      <c r="AC9" s="112"/>
      <c r="AD9" s="112"/>
      <c r="AE9" s="112"/>
    </row>
    <row r="10" spans="1:31" s="10" customFormat="1" ht="48" customHeight="1">
      <c r="A10" s="12" t="s">
        <v>201</v>
      </c>
      <c r="B10" s="16"/>
      <c r="C10" s="66" t="s">
        <v>77</v>
      </c>
      <c r="D10" s="66" t="s">
        <v>187</v>
      </c>
      <c r="E10" s="66" t="s">
        <v>78</v>
      </c>
      <c r="F10" s="67">
        <v>39590</v>
      </c>
      <c r="G10" s="97" t="s">
        <v>112</v>
      </c>
      <c r="H10" s="13">
        <v>19</v>
      </c>
      <c r="I10" s="13">
        <v>5.5</v>
      </c>
      <c r="J10" s="13">
        <v>5</v>
      </c>
      <c r="K10" s="13">
        <v>5.5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 aca="true" t="shared" si="0" ref="AB10:AB26">H10+I10+J10+K10+L10+M10+N10+O10+P10+Q10</f>
        <v>35</v>
      </c>
      <c r="AC10" s="125">
        <f aca="true" t="shared" si="1" ref="AC10:AC26">AB10/0.58</f>
        <v>60.344827586206904</v>
      </c>
      <c r="AD10" s="13" t="s">
        <v>98</v>
      </c>
      <c r="AE10" s="68" t="s">
        <v>87</v>
      </c>
    </row>
    <row r="11" spans="1:31" s="10" customFormat="1" ht="39.75" customHeight="1">
      <c r="A11" s="12" t="s">
        <v>197</v>
      </c>
      <c r="B11" s="16"/>
      <c r="C11" s="66" t="s">
        <v>23</v>
      </c>
      <c r="D11" s="66" t="s">
        <v>24</v>
      </c>
      <c r="E11" s="66" t="s">
        <v>22</v>
      </c>
      <c r="F11" s="67">
        <v>39542</v>
      </c>
      <c r="G11" s="97" t="s">
        <v>110</v>
      </c>
      <c r="H11" s="13">
        <v>17</v>
      </c>
      <c r="I11" s="13">
        <v>7</v>
      </c>
      <c r="J11" s="13">
        <v>5</v>
      </c>
      <c r="K11" s="13">
        <v>2.5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t="shared" si="0"/>
        <v>31.5</v>
      </c>
      <c r="AC11" s="125">
        <f t="shared" si="1"/>
        <v>54.31034482758621</v>
      </c>
      <c r="AD11" s="13" t="s">
        <v>97</v>
      </c>
      <c r="AE11" s="68" t="s">
        <v>18</v>
      </c>
    </row>
    <row r="12" spans="1:31" s="10" customFormat="1" ht="34.5" customHeight="1">
      <c r="A12" s="12" t="s">
        <v>194</v>
      </c>
      <c r="B12" s="16"/>
      <c r="C12" s="66" t="s">
        <v>184</v>
      </c>
      <c r="D12" s="66" t="s">
        <v>49</v>
      </c>
      <c r="E12" s="66" t="s">
        <v>185</v>
      </c>
      <c r="F12" s="67">
        <v>39552</v>
      </c>
      <c r="G12" s="97" t="s">
        <v>112</v>
      </c>
      <c r="H12" s="13">
        <v>11</v>
      </c>
      <c r="I12" s="13">
        <v>7.5</v>
      </c>
      <c r="J12" s="13">
        <v>7</v>
      </c>
      <c r="K12" s="13">
        <v>4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0"/>
        <v>29.5</v>
      </c>
      <c r="AC12" s="125">
        <f t="shared" si="1"/>
        <v>50.862068965517246</v>
      </c>
      <c r="AD12" s="13" t="s">
        <v>97</v>
      </c>
      <c r="AE12" s="68" t="s">
        <v>87</v>
      </c>
    </row>
    <row r="13" spans="1:31" s="10" customFormat="1" ht="32.25" customHeight="1">
      <c r="A13" s="12" t="s">
        <v>200</v>
      </c>
      <c r="B13" s="15"/>
      <c r="C13" s="66" t="s">
        <v>176</v>
      </c>
      <c r="D13" s="66" t="s">
        <v>177</v>
      </c>
      <c r="E13" s="66" t="s">
        <v>178</v>
      </c>
      <c r="F13" s="67">
        <v>39427</v>
      </c>
      <c r="G13" s="97" t="s">
        <v>109</v>
      </c>
      <c r="H13" s="13">
        <v>15</v>
      </c>
      <c r="I13" s="13">
        <v>6.5</v>
      </c>
      <c r="J13" s="13">
        <v>5</v>
      </c>
      <c r="K13" s="13">
        <v>2.5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f t="shared" si="0"/>
        <v>29</v>
      </c>
      <c r="AC13" s="125">
        <f t="shared" si="1"/>
        <v>50</v>
      </c>
      <c r="AD13" s="13"/>
      <c r="AE13" s="68" t="s">
        <v>85</v>
      </c>
    </row>
    <row r="14" spans="1:31" s="10" customFormat="1" ht="32.25" customHeight="1">
      <c r="A14" s="12" t="s">
        <v>207</v>
      </c>
      <c r="B14" s="15"/>
      <c r="C14" s="66" t="s">
        <v>67</v>
      </c>
      <c r="D14" s="66" t="s">
        <v>58</v>
      </c>
      <c r="E14" s="66" t="s">
        <v>22</v>
      </c>
      <c r="F14" s="67">
        <v>39748</v>
      </c>
      <c r="G14" s="97" t="s">
        <v>191</v>
      </c>
      <c r="H14" s="13">
        <v>13</v>
      </c>
      <c r="I14" s="13">
        <v>7</v>
      </c>
      <c r="J14" s="13">
        <v>6</v>
      </c>
      <c r="K14" s="13">
        <v>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0"/>
        <v>29</v>
      </c>
      <c r="AC14" s="125">
        <f t="shared" si="1"/>
        <v>50</v>
      </c>
      <c r="AD14" s="13"/>
      <c r="AE14" s="68" t="s">
        <v>86</v>
      </c>
    </row>
    <row r="15" spans="1:31" s="10" customFormat="1" ht="29.25" customHeight="1">
      <c r="A15" s="12" t="s">
        <v>196</v>
      </c>
      <c r="B15" s="16"/>
      <c r="C15" s="66" t="s">
        <v>80</v>
      </c>
      <c r="D15" s="66" t="s">
        <v>25</v>
      </c>
      <c r="E15" s="66" t="s">
        <v>81</v>
      </c>
      <c r="F15" s="67">
        <v>39735</v>
      </c>
      <c r="G15" s="97" t="s">
        <v>112</v>
      </c>
      <c r="H15" s="13">
        <v>12</v>
      </c>
      <c r="I15" s="13">
        <v>7</v>
      </c>
      <c r="J15" s="13">
        <v>6</v>
      </c>
      <c r="K15" s="13">
        <v>4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29</v>
      </c>
      <c r="AC15" s="125">
        <f t="shared" si="1"/>
        <v>50</v>
      </c>
      <c r="AD15" s="13"/>
      <c r="AE15" s="68" t="s">
        <v>87</v>
      </c>
    </row>
    <row r="16" spans="1:31" ht="33.75" customHeight="1">
      <c r="A16" s="12" t="s">
        <v>205</v>
      </c>
      <c r="B16" s="13"/>
      <c r="C16" s="66" t="s">
        <v>179</v>
      </c>
      <c r="D16" s="66" t="s">
        <v>129</v>
      </c>
      <c r="E16" s="66" t="s">
        <v>47</v>
      </c>
      <c r="F16" s="67">
        <v>39614</v>
      </c>
      <c r="G16" s="97" t="s">
        <v>109</v>
      </c>
      <c r="H16" s="13">
        <v>10</v>
      </c>
      <c r="I16" s="13">
        <v>9</v>
      </c>
      <c r="J16" s="13">
        <v>5</v>
      </c>
      <c r="K16" s="13">
        <v>4.5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0"/>
        <v>28.5</v>
      </c>
      <c r="AC16" s="125">
        <f t="shared" si="1"/>
        <v>49.13793103448276</v>
      </c>
      <c r="AD16" s="13"/>
      <c r="AE16" s="68" t="s">
        <v>85</v>
      </c>
    </row>
    <row r="17" spans="1:31" ht="27" customHeight="1">
      <c r="A17" s="12" t="s">
        <v>204</v>
      </c>
      <c r="B17" s="17"/>
      <c r="C17" s="66" t="s">
        <v>43</v>
      </c>
      <c r="D17" s="66" t="s">
        <v>186</v>
      </c>
      <c r="E17" s="66" t="s">
        <v>26</v>
      </c>
      <c r="F17" s="67">
        <v>39613</v>
      </c>
      <c r="G17" s="97" t="s">
        <v>112</v>
      </c>
      <c r="H17" s="13">
        <v>14</v>
      </c>
      <c r="I17" s="13">
        <v>7.5</v>
      </c>
      <c r="J17" s="13">
        <v>3</v>
      </c>
      <c r="K17" s="13">
        <v>4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0"/>
        <v>28.5</v>
      </c>
      <c r="AC17" s="125">
        <f t="shared" si="1"/>
        <v>49.13793103448276</v>
      </c>
      <c r="AD17" s="13"/>
      <c r="AE17" s="68" t="s">
        <v>87</v>
      </c>
    </row>
    <row r="18" spans="1:31" ht="30.75" customHeight="1">
      <c r="A18" s="12" t="s">
        <v>192</v>
      </c>
      <c r="B18" s="17"/>
      <c r="C18" s="66" t="s">
        <v>95</v>
      </c>
      <c r="D18" s="66" t="s">
        <v>182</v>
      </c>
      <c r="E18" s="66" t="s">
        <v>96</v>
      </c>
      <c r="F18" s="67">
        <v>39659</v>
      </c>
      <c r="G18" s="97" t="s">
        <v>110</v>
      </c>
      <c r="H18" s="13">
        <v>11</v>
      </c>
      <c r="I18" s="13">
        <v>7</v>
      </c>
      <c r="J18" s="13">
        <v>6</v>
      </c>
      <c r="K18" s="13">
        <v>4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0"/>
        <v>28</v>
      </c>
      <c r="AC18" s="125">
        <f t="shared" si="1"/>
        <v>48.27586206896552</v>
      </c>
      <c r="AD18" s="13"/>
      <c r="AE18" s="68" t="s">
        <v>18</v>
      </c>
    </row>
    <row r="19" spans="1:31" ht="24" customHeight="1">
      <c r="A19" s="12" t="s">
        <v>199</v>
      </c>
      <c r="B19" s="16"/>
      <c r="C19" s="66" t="s">
        <v>43</v>
      </c>
      <c r="D19" s="66" t="s">
        <v>181</v>
      </c>
      <c r="E19" s="66" t="s">
        <v>17</v>
      </c>
      <c r="F19" s="67">
        <v>39552</v>
      </c>
      <c r="G19" s="97" t="s">
        <v>110</v>
      </c>
      <c r="H19" s="13">
        <v>12</v>
      </c>
      <c r="I19" s="13">
        <v>6.5</v>
      </c>
      <c r="J19" s="13">
        <v>7</v>
      </c>
      <c r="K19" s="13">
        <v>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  <c r="AB19" s="13">
        <f t="shared" si="0"/>
        <v>26.5</v>
      </c>
      <c r="AC19" s="125">
        <f t="shared" si="1"/>
        <v>45.689655172413794</v>
      </c>
      <c r="AD19" s="13"/>
      <c r="AE19" s="68" t="s">
        <v>18</v>
      </c>
    </row>
    <row r="20" spans="1:31" ht="24" customHeight="1">
      <c r="A20" s="12" t="s">
        <v>203</v>
      </c>
      <c r="B20" s="17"/>
      <c r="C20" s="66" t="s">
        <v>19</v>
      </c>
      <c r="D20" s="66" t="s">
        <v>20</v>
      </c>
      <c r="E20" s="66" t="s">
        <v>21</v>
      </c>
      <c r="F20" s="67">
        <v>39651</v>
      </c>
      <c r="G20" s="97" t="s">
        <v>110</v>
      </c>
      <c r="H20" s="13">
        <v>14</v>
      </c>
      <c r="I20" s="13">
        <v>5</v>
      </c>
      <c r="J20" s="13">
        <v>5</v>
      </c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f t="shared" si="0"/>
        <v>26</v>
      </c>
      <c r="AC20" s="125">
        <f t="shared" si="1"/>
        <v>44.827586206896555</v>
      </c>
      <c r="AD20" s="13"/>
      <c r="AE20" s="68" t="s">
        <v>18</v>
      </c>
    </row>
    <row r="21" spans="1:31" ht="24" customHeight="1">
      <c r="A21" s="12" t="s">
        <v>195</v>
      </c>
      <c r="B21" s="13"/>
      <c r="C21" s="66" t="s">
        <v>174</v>
      </c>
      <c r="D21" s="66" t="s">
        <v>175</v>
      </c>
      <c r="E21" s="66" t="s">
        <v>61</v>
      </c>
      <c r="F21" s="67">
        <v>39678</v>
      </c>
      <c r="G21" s="97" t="s">
        <v>109</v>
      </c>
      <c r="H21" s="13">
        <v>8</v>
      </c>
      <c r="I21" s="13">
        <v>8.5</v>
      </c>
      <c r="J21" s="13">
        <v>5</v>
      </c>
      <c r="K21" s="13">
        <v>3.5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f t="shared" si="0"/>
        <v>25</v>
      </c>
      <c r="AC21" s="125">
        <f t="shared" si="1"/>
        <v>43.10344827586207</v>
      </c>
      <c r="AD21" s="13"/>
      <c r="AE21" s="68" t="s">
        <v>85</v>
      </c>
    </row>
    <row r="22" spans="1:31" ht="29.25" customHeight="1">
      <c r="A22" s="12" t="s">
        <v>193</v>
      </c>
      <c r="B22" s="15"/>
      <c r="C22" s="66" t="s">
        <v>172</v>
      </c>
      <c r="D22" s="66" t="s">
        <v>173</v>
      </c>
      <c r="E22" s="66" t="s">
        <v>29</v>
      </c>
      <c r="F22" s="67">
        <v>39485</v>
      </c>
      <c r="G22" s="97" t="s">
        <v>109</v>
      </c>
      <c r="H22" s="13">
        <v>11</v>
      </c>
      <c r="I22" s="13">
        <v>7.5</v>
      </c>
      <c r="J22" s="13">
        <v>3</v>
      </c>
      <c r="K22" s="13">
        <v>3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f t="shared" si="0"/>
        <v>24.5</v>
      </c>
      <c r="AC22" s="125">
        <f t="shared" si="1"/>
        <v>42.24137931034483</v>
      </c>
      <c r="AD22" s="13"/>
      <c r="AE22" s="13" t="s">
        <v>85</v>
      </c>
    </row>
    <row r="23" spans="1:31" ht="30" customHeight="1">
      <c r="A23" s="12" t="s">
        <v>206</v>
      </c>
      <c r="B23" s="17"/>
      <c r="C23" s="66" t="s">
        <v>68</v>
      </c>
      <c r="D23" s="66" t="s">
        <v>180</v>
      </c>
      <c r="E23" s="66" t="s">
        <v>41</v>
      </c>
      <c r="F23" s="67">
        <v>39615</v>
      </c>
      <c r="G23" s="97" t="s">
        <v>191</v>
      </c>
      <c r="H23" s="13">
        <v>10</v>
      </c>
      <c r="I23" s="13">
        <v>8</v>
      </c>
      <c r="J23" s="13">
        <v>3</v>
      </c>
      <c r="K23" s="13">
        <v>2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f t="shared" si="0"/>
        <v>23</v>
      </c>
      <c r="AC23" s="125">
        <f t="shared" si="1"/>
        <v>39.6551724137931</v>
      </c>
      <c r="AD23" s="13"/>
      <c r="AE23" s="68" t="s">
        <v>18</v>
      </c>
    </row>
    <row r="24" spans="1:31" ht="27" customHeight="1">
      <c r="A24" s="12" t="s">
        <v>202</v>
      </c>
      <c r="B24" s="13"/>
      <c r="C24" s="66" t="s">
        <v>169</v>
      </c>
      <c r="D24" s="66" t="s">
        <v>170</v>
      </c>
      <c r="E24" s="66" t="s">
        <v>171</v>
      </c>
      <c r="F24" s="67">
        <v>39639</v>
      </c>
      <c r="G24" s="97" t="s">
        <v>190</v>
      </c>
      <c r="H24" s="13">
        <v>10</v>
      </c>
      <c r="I24" s="13">
        <v>5.5</v>
      </c>
      <c r="J24" s="13">
        <v>5</v>
      </c>
      <c r="K24" s="13">
        <v>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f t="shared" si="0"/>
        <v>22.5</v>
      </c>
      <c r="AC24" s="125">
        <f t="shared" si="1"/>
        <v>38.793103448275865</v>
      </c>
      <c r="AD24" s="13"/>
      <c r="AE24" s="13" t="s">
        <v>189</v>
      </c>
    </row>
    <row r="25" spans="1:31" ht="51">
      <c r="A25" s="12" t="s">
        <v>198</v>
      </c>
      <c r="B25" s="17"/>
      <c r="C25" s="66" t="s">
        <v>79</v>
      </c>
      <c r="D25" s="66" t="s">
        <v>183</v>
      </c>
      <c r="E25" s="66" t="s">
        <v>17</v>
      </c>
      <c r="F25" s="67">
        <v>39748</v>
      </c>
      <c r="G25" s="97" t="s">
        <v>112</v>
      </c>
      <c r="H25" s="13">
        <v>9</v>
      </c>
      <c r="I25" s="13">
        <v>5.5</v>
      </c>
      <c r="J25" s="13">
        <v>4</v>
      </c>
      <c r="K25" s="13">
        <v>4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f t="shared" si="0"/>
        <v>22.5</v>
      </c>
      <c r="AC25" s="125">
        <f t="shared" si="1"/>
        <v>38.793103448275865</v>
      </c>
      <c r="AD25" s="13"/>
      <c r="AE25" s="68" t="s">
        <v>87</v>
      </c>
    </row>
    <row r="26" spans="1:31" ht="34.5" customHeight="1">
      <c r="A26" s="12" t="s">
        <v>208</v>
      </c>
      <c r="B26" s="16"/>
      <c r="C26" s="66" t="s">
        <v>188</v>
      </c>
      <c r="D26" s="66" t="s">
        <v>49</v>
      </c>
      <c r="E26" s="66" t="s">
        <v>70</v>
      </c>
      <c r="F26" s="67">
        <v>39604</v>
      </c>
      <c r="G26" s="97" t="s">
        <v>112</v>
      </c>
      <c r="H26" s="13">
        <v>9</v>
      </c>
      <c r="I26" s="13">
        <v>4.5</v>
      </c>
      <c r="J26" s="13">
        <v>6</v>
      </c>
      <c r="K26" s="13">
        <v>2.5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13">
        <f t="shared" si="0"/>
        <v>22</v>
      </c>
      <c r="AC26" s="125">
        <f t="shared" si="1"/>
        <v>37.931034482758626</v>
      </c>
      <c r="AD26" s="13"/>
      <c r="AE26" s="68" t="s">
        <v>87</v>
      </c>
    </row>
    <row r="27" spans="29:31" ht="15.75" customHeight="1">
      <c r="AC27" s="3"/>
      <c r="AD27" s="45"/>
      <c r="AE27" s="98"/>
    </row>
    <row r="28" spans="1:31" ht="18.75">
      <c r="A28" s="24"/>
      <c r="B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34"/>
      <c r="AD28" s="34"/>
      <c r="AE28" s="3"/>
    </row>
    <row r="29" spans="1:28" ht="18.75">
      <c r="A29" s="24"/>
      <c r="B29" s="24"/>
      <c r="E29" s="33" t="s">
        <v>3</v>
      </c>
      <c r="G29" s="24" t="s">
        <v>89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18.75">
      <c r="A30" s="24"/>
      <c r="B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18.75">
      <c r="A31" s="24"/>
      <c r="B31" s="24"/>
      <c r="C31" s="24"/>
      <c r="D31" s="24"/>
      <c r="E31" s="33" t="s">
        <v>4</v>
      </c>
      <c r="F31" s="33"/>
      <c r="G31" s="24" t="s">
        <v>90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8.75">
      <c r="A32" s="24"/>
      <c r="B32" s="24"/>
      <c r="C32" s="24"/>
      <c r="D32" s="24"/>
      <c r="E32" s="24"/>
      <c r="F32" s="24"/>
      <c r="G32" s="24" t="s">
        <v>91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18.75">
      <c r="A33" s="24"/>
      <c r="B33" s="24"/>
      <c r="C33" s="24"/>
      <c r="D33" s="24"/>
      <c r="E33" s="24"/>
      <c r="F33" s="33"/>
      <c r="G33" s="34" t="s">
        <v>92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8.75">
      <c r="A34" s="24"/>
      <c r="B34" s="34"/>
      <c r="C34" s="34"/>
      <c r="D34" s="34"/>
      <c r="E34" s="24"/>
      <c r="F34" s="33"/>
      <c r="G34" s="35" t="s">
        <v>93</v>
      </c>
      <c r="H34" s="34"/>
      <c r="I34" s="34"/>
      <c r="J34" s="3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ht="18.75">
      <c r="A35" s="24"/>
      <c r="B35" s="34"/>
      <c r="C35" s="38"/>
      <c r="D35" s="38"/>
      <c r="E35" s="24"/>
      <c r="F35" s="33"/>
      <c r="G35" s="35" t="s">
        <v>107</v>
      </c>
      <c r="H35" s="34"/>
      <c r="I35" s="34"/>
      <c r="J35" s="3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8.75">
      <c r="A36" s="24"/>
      <c r="B36" s="34"/>
      <c r="C36" s="38"/>
      <c r="D36" s="38"/>
      <c r="E36" s="24"/>
      <c r="F36" s="33"/>
      <c r="G36" s="35" t="s">
        <v>94</v>
      </c>
      <c r="H36" s="34"/>
      <c r="I36" s="34"/>
      <c r="J36" s="3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ht="18.75">
      <c r="A37" s="24"/>
      <c r="B37" s="34"/>
      <c r="C37" s="38"/>
      <c r="D37" s="38"/>
      <c r="E37" s="38"/>
      <c r="F37" s="38"/>
      <c r="G37" s="33"/>
      <c r="H37" s="34"/>
      <c r="I37" s="34"/>
      <c r="J37" s="3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ht="18.75">
      <c r="A38" s="24"/>
      <c r="B38" s="34"/>
      <c r="C38" s="38"/>
      <c r="D38" s="38"/>
      <c r="E38" s="38"/>
      <c r="F38" s="38"/>
      <c r="G38" s="33"/>
      <c r="H38" s="34"/>
      <c r="I38" s="34"/>
      <c r="J38" s="3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2:10" ht="15">
      <c r="B39" s="3"/>
      <c r="C39" s="6"/>
      <c r="D39" s="6"/>
      <c r="E39" s="6"/>
      <c r="F39" s="6"/>
      <c r="G39" s="2"/>
      <c r="H39" s="3"/>
      <c r="I39" s="3"/>
      <c r="J39" s="3"/>
    </row>
    <row r="40" spans="2:10" ht="15">
      <c r="B40" s="3"/>
      <c r="C40" s="6"/>
      <c r="D40" s="6"/>
      <c r="E40" s="6"/>
      <c r="F40" s="6"/>
      <c r="G40" s="6"/>
      <c r="H40" s="3"/>
      <c r="I40" s="3"/>
      <c r="J40" s="3"/>
    </row>
    <row r="41" spans="2:10" ht="15">
      <c r="B41" s="3"/>
      <c r="C41" s="6"/>
      <c r="D41" s="6"/>
      <c r="E41" s="6"/>
      <c r="F41" s="6"/>
      <c r="G41" s="6"/>
      <c r="H41" s="3"/>
      <c r="I41" s="3"/>
      <c r="J41" s="3"/>
    </row>
    <row r="42" spans="2:10" ht="15">
      <c r="B42" s="3"/>
      <c r="C42" s="6"/>
      <c r="D42" s="6"/>
      <c r="E42" s="6"/>
      <c r="F42" s="6"/>
      <c r="G42" s="6"/>
      <c r="H42" s="3"/>
      <c r="I42" s="3"/>
      <c r="J42" s="3"/>
    </row>
    <row r="43" spans="2:10" ht="15">
      <c r="B43" s="3"/>
      <c r="C43" s="6"/>
      <c r="D43" s="6"/>
      <c r="E43" s="6"/>
      <c r="F43" s="6"/>
      <c r="G43" s="6"/>
      <c r="H43" s="3"/>
      <c r="I43" s="3"/>
      <c r="J43" s="3"/>
    </row>
    <row r="44" spans="2:10" ht="15">
      <c r="B44" s="3"/>
      <c r="C44" s="6"/>
      <c r="D44" s="6"/>
      <c r="E44" s="6"/>
      <c r="F44" s="6"/>
      <c r="G44" s="6"/>
      <c r="H44" s="3"/>
      <c r="I44" s="3"/>
      <c r="J44" s="3"/>
    </row>
    <row r="45" spans="2:10" ht="15">
      <c r="B45" s="3"/>
      <c r="C45" s="6"/>
      <c r="D45" s="6"/>
      <c r="E45" s="6"/>
      <c r="F45" s="6"/>
      <c r="G45" s="6"/>
      <c r="H45" s="3"/>
      <c r="I45" s="3"/>
      <c r="J45" s="3"/>
    </row>
    <row r="46" spans="2:10" ht="15">
      <c r="B46" s="3"/>
      <c r="C46" s="6"/>
      <c r="D46" s="6"/>
      <c r="E46" s="6"/>
      <c r="F46" s="6"/>
      <c r="G46" s="6"/>
      <c r="H46" s="3"/>
      <c r="I46" s="3"/>
      <c r="J46" s="3"/>
    </row>
    <row r="47" spans="2:10" ht="15">
      <c r="B47" s="3"/>
      <c r="C47" s="6"/>
      <c r="D47" s="6"/>
      <c r="E47" s="6"/>
      <c r="F47" s="6"/>
      <c r="G47" s="6"/>
      <c r="H47" s="3"/>
      <c r="I47" s="3"/>
      <c r="J47" s="3"/>
    </row>
    <row r="48" spans="2:10" ht="15">
      <c r="B48" s="3"/>
      <c r="C48" s="6"/>
      <c r="D48" s="6"/>
      <c r="E48" s="6"/>
      <c r="F48" s="6"/>
      <c r="G48" s="6"/>
      <c r="H48" s="3"/>
      <c r="I48" s="3"/>
      <c r="J48" s="3"/>
    </row>
    <row r="49" spans="2:10" ht="15">
      <c r="B49" s="3"/>
      <c r="C49" s="6"/>
      <c r="D49" s="6"/>
      <c r="E49" s="6"/>
      <c r="F49" s="6"/>
      <c r="G49" s="6"/>
      <c r="H49" s="3"/>
      <c r="I49" s="3"/>
      <c r="J49" s="3"/>
    </row>
    <row r="50" spans="2:10" ht="15">
      <c r="B50" s="3"/>
      <c r="C50" s="6"/>
      <c r="D50" s="6"/>
      <c r="E50" s="6"/>
      <c r="F50" s="6"/>
      <c r="G50" s="6"/>
      <c r="H50" s="3"/>
      <c r="I50" s="3"/>
      <c r="J50" s="3"/>
    </row>
    <row r="51" spans="2:10" ht="15">
      <c r="B51" s="3"/>
      <c r="C51" s="6"/>
      <c r="D51" s="6"/>
      <c r="E51" s="6"/>
      <c r="F51" s="6"/>
      <c r="G51" s="6"/>
      <c r="H51" s="3"/>
      <c r="I51" s="3"/>
      <c r="J51" s="3"/>
    </row>
    <row r="52" spans="2:10" ht="15">
      <c r="B52" s="3"/>
      <c r="C52" s="6"/>
      <c r="D52" s="6"/>
      <c r="E52" s="6"/>
      <c r="F52" s="6"/>
      <c r="G52" s="6"/>
      <c r="H52" s="3"/>
      <c r="I52" s="3"/>
      <c r="J52" s="3"/>
    </row>
  </sheetData>
  <sheetProtection/>
  <autoFilter ref="AB10:AB26"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fitToHeight="1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zoomScale="60" zoomScaleNormal="60" zoomScalePageLayoutView="0" workbookViewId="0" topLeftCell="A1">
      <selection activeCell="AC10" sqref="AC10:AC20"/>
    </sheetView>
  </sheetViews>
  <sheetFormatPr defaultColWidth="9.00390625" defaultRowHeight="12.75"/>
  <cols>
    <col min="3" max="3" width="17.00390625" style="0" customWidth="1"/>
    <col min="4" max="4" width="14.25390625" style="0" customWidth="1"/>
    <col min="5" max="5" width="18.00390625" style="0" customWidth="1"/>
    <col min="6" max="6" width="14.125" style="0" customWidth="1"/>
    <col min="7" max="7" width="39.25390625" style="0" customWidth="1"/>
    <col min="8" max="8" width="10.625" style="0" customWidth="1"/>
    <col min="9" max="9" width="13.75390625" style="0" customWidth="1"/>
    <col min="10" max="10" width="10.375" style="0" customWidth="1"/>
    <col min="12" max="12" width="0.12890625" style="0" customWidth="1"/>
    <col min="13" max="16" width="9.125" style="0" hidden="1" customWidth="1"/>
    <col min="17" max="17" width="9.00390625" style="0" hidden="1" customWidth="1"/>
    <col min="18" max="27" width="9.125" style="0" hidden="1" customWidth="1"/>
    <col min="29" max="29" width="12.375" style="0" customWidth="1"/>
    <col min="30" max="30" width="15.125" style="0" customWidth="1"/>
    <col min="31" max="31" width="31.00390625" style="0" customWidth="1"/>
  </cols>
  <sheetData>
    <row r="1" spans="1:30" ht="18.75">
      <c r="A1" s="22" t="s">
        <v>105</v>
      </c>
      <c r="B1" s="22"/>
      <c r="C1" s="22"/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8.75">
      <c r="A2" s="21"/>
      <c r="B2" s="21"/>
      <c r="C2" s="21"/>
      <c r="D2" s="2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8.75">
      <c r="A3" s="111" t="s">
        <v>101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4"/>
    </row>
    <row r="4" spans="1:30" ht="18.75">
      <c r="A4" s="25"/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ht="12.75" customHeight="1">
      <c r="A5" s="112" t="s">
        <v>2</v>
      </c>
      <c r="B5" s="101" t="s">
        <v>9</v>
      </c>
      <c r="C5" s="101" t="s">
        <v>5</v>
      </c>
      <c r="D5" s="101" t="s">
        <v>6</v>
      </c>
      <c r="E5" s="112" t="s">
        <v>7</v>
      </c>
      <c r="F5" s="101" t="s">
        <v>8</v>
      </c>
      <c r="G5" s="112" t="s">
        <v>0</v>
      </c>
      <c r="H5" s="104" t="s">
        <v>277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12" t="s">
        <v>1</v>
      </c>
      <c r="AC5" s="112" t="s">
        <v>278</v>
      </c>
      <c r="AD5" s="112" t="s">
        <v>11</v>
      </c>
      <c r="AE5" s="112" t="s">
        <v>10</v>
      </c>
    </row>
    <row r="6" spans="1:31" ht="12.75" customHeight="1">
      <c r="A6" s="112"/>
      <c r="B6" s="102"/>
      <c r="C6" s="102"/>
      <c r="D6" s="102"/>
      <c r="E6" s="112"/>
      <c r="F6" s="102"/>
      <c r="G6" s="112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2"/>
      <c r="AC6" s="112">
        <v>100</v>
      </c>
      <c r="AD6" s="112"/>
      <c r="AE6" s="112"/>
    </row>
    <row r="7" spans="1:31" ht="12.75" customHeight="1">
      <c r="A7" s="112"/>
      <c r="B7" s="102"/>
      <c r="C7" s="102"/>
      <c r="D7" s="102"/>
      <c r="E7" s="112"/>
      <c r="F7" s="102"/>
      <c r="G7" s="112"/>
      <c r="H7" s="104" t="s">
        <v>14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  <c r="AB7" s="112"/>
      <c r="AC7" s="112" t="s">
        <v>279</v>
      </c>
      <c r="AD7" s="112"/>
      <c r="AE7" s="112"/>
    </row>
    <row r="8" spans="1:31" ht="12.75" customHeight="1">
      <c r="A8" s="112"/>
      <c r="B8" s="102"/>
      <c r="C8" s="102"/>
      <c r="D8" s="102"/>
      <c r="E8" s="112"/>
      <c r="F8" s="102"/>
      <c r="G8" s="112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112"/>
      <c r="AC8" s="112"/>
      <c r="AD8" s="112"/>
      <c r="AE8" s="112"/>
    </row>
    <row r="9" spans="1:31" ht="18.75">
      <c r="A9" s="112"/>
      <c r="B9" s="103"/>
      <c r="C9" s="103"/>
      <c r="D9" s="103"/>
      <c r="E9" s="112"/>
      <c r="F9" s="103"/>
      <c r="G9" s="112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12"/>
      <c r="AC9" s="112"/>
      <c r="AD9" s="112"/>
      <c r="AE9" s="112"/>
    </row>
    <row r="10" spans="1:31" s="10" customFormat="1" ht="22.5" customHeight="1">
      <c r="A10" s="36" t="s">
        <v>151</v>
      </c>
      <c r="B10" s="30"/>
      <c r="C10" s="55" t="s">
        <v>140</v>
      </c>
      <c r="D10" s="55" t="s">
        <v>49</v>
      </c>
      <c r="E10" s="55" t="s">
        <v>66</v>
      </c>
      <c r="F10" s="56">
        <v>39177</v>
      </c>
      <c r="G10" s="57" t="s">
        <v>112</v>
      </c>
      <c r="H10" s="17">
        <v>11</v>
      </c>
      <c r="I10" s="17">
        <v>15.5</v>
      </c>
      <c r="J10" s="17">
        <v>12</v>
      </c>
      <c r="K10" s="17">
        <v>7.5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3">
        <f aca="true" t="shared" si="0" ref="AB10:AB20">H10+I10+J10+K10+L10+M10+N10+O10+P10+Q10</f>
        <v>46</v>
      </c>
      <c r="AC10" s="125">
        <f aca="true" t="shared" si="1" ref="AC10:AC20">AB10/0.79</f>
        <v>58.22784810126582</v>
      </c>
      <c r="AD10" s="50" t="s">
        <v>98</v>
      </c>
      <c r="AE10" s="58" t="s">
        <v>87</v>
      </c>
    </row>
    <row r="11" spans="1:31" s="10" customFormat="1" ht="18" customHeight="1">
      <c r="A11" s="36" t="s">
        <v>155</v>
      </c>
      <c r="B11" s="28"/>
      <c r="C11" s="55" t="s">
        <v>141</v>
      </c>
      <c r="D11" s="55" t="s">
        <v>142</v>
      </c>
      <c r="E11" s="55" t="s">
        <v>26</v>
      </c>
      <c r="F11" s="56">
        <v>39264</v>
      </c>
      <c r="G11" s="57" t="s">
        <v>112</v>
      </c>
      <c r="H11" s="17">
        <v>14</v>
      </c>
      <c r="I11" s="17">
        <v>14</v>
      </c>
      <c r="J11" s="17">
        <v>12</v>
      </c>
      <c r="K11" s="17">
        <v>4.5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3">
        <f t="shared" si="0"/>
        <v>44.5</v>
      </c>
      <c r="AC11" s="125">
        <f t="shared" si="1"/>
        <v>56.32911392405063</v>
      </c>
      <c r="AD11" s="50" t="s">
        <v>97</v>
      </c>
      <c r="AE11" s="62" t="s">
        <v>87</v>
      </c>
    </row>
    <row r="12" spans="1:31" s="10" customFormat="1" ht="15.75" customHeight="1">
      <c r="A12" s="36" t="s">
        <v>157</v>
      </c>
      <c r="B12" s="30"/>
      <c r="C12" s="55" t="s">
        <v>27</v>
      </c>
      <c r="D12" s="55" t="s">
        <v>28</v>
      </c>
      <c r="E12" s="55" t="s">
        <v>29</v>
      </c>
      <c r="F12" s="56">
        <v>39236</v>
      </c>
      <c r="G12" s="57" t="s">
        <v>110</v>
      </c>
      <c r="H12" s="63">
        <v>14</v>
      </c>
      <c r="I12" s="63">
        <v>12.5</v>
      </c>
      <c r="J12" s="63">
        <v>11</v>
      </c>
      <c r="K12" s="13">
        <v>5.5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0"/>
        <v>43</v>
      </c>
      <c r="AC12" s="125">
        <f t="shared" si="1"/>
        <v>54.43037974683544</v>
      </c>
      <c r="AD12" s="19" t="s">
        <v>97</v>
      </c>
      <c r="AE12" s="62" t="s">
        <v>18</v>
      </c>
    </row>
    <row r="13" spans="1:31" s="10" customFormat="1" ht="17.25" customHeight="1">
      <c r="A13" s="36" t="s">
        <v>152</v>
      </c>
      <c r="B13" s="37"/>
      <c r="C13" s="55" t="s">
        <v>143</v>
      </c>
      <c r="D13" s="55" t="s">
        <v>144</v>
      </c>
      <c r="E13" s="55" t="s">
        <v>76</v>
      </c>
      <c r="F13" s="56">
        <v>39424</v>
      </c>
      <c r="G13" s="57" t="s">
        <v>112</v>
      </c>
      <c r="H13" s="17">
        <v>10</v>
      </c>
      <c r="I13" s="17">
        <v>16.5</v>
      </c>
      <c r="J13" s="17">
        <v>9</v>
      </c>
      <c r="K13" s="17">
        <v>5.5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3">
        <f t="shared" si="0"/>
        <v>41</v>
      </c>
      <c r="AC13" s="125">
        <f t="shared" si="1"/>
        <v>51.89873417721519</v>
      </c>
      <c r="AD13" s="50" t="s">
        <v>97</v>
      </c>
      <c r="AE13" s="62" t="s">
        <v>87</v>
      </c>
    </row>
    <row r="14" spans="1:31" s="10" customFormat="1" ht="18" customHeight="1">
      <c r="A14" s="36" t="s">
        <v>154</v>
      </c>
      <c r="B14" s="28"/>
      <c r="C14" s="55" t="s">
        <v>135</v>
      </c>
      <c r="D14" s="55" t="s">
        <v>136</v>
      </c>
      <c r="E14" s="55" t="s">
        <v>32</v>
      </c>
      <c r="F14" s="56">
        <v>39023</v>
      </c>
      <c r="G14" s="57" t="s">
        <v>110</v>
      </c>
      <c r="H14" s="13">
        <v>13</v>
      </c>
      <c r="I14" s="13">
        <v>12.5</v>
      </c>
      <c r="J14" s="13">
        <v>7</v>
      </c>
      <c r="K14" s="13">
        <v>6.5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0"/>
        <v>39</v>
      </c>
      <c r="AC14" s="125">
        <f t="shared" si="1"/>
        <v>49.36708860759494</v>
      </c>
      <c r="AD14" s="19"/>
      <c r="AE14" s="62" t="s">
        <v>18</v>
      </c>
    </row>
    <row r="15" spans="1:31" s="10" customFormat="1" ht="17.25" customHeight="1">
      <c r="A15" s="36" t="s">
        <v>156</v>
      </c>
      <c r="B15" s="28"/>
      <c r="C15" s="55" t="s">
        <v>147</v>
      </c>
      <c r="D15" s="55" t="s">
        <v>40</v>
      </c>
      <c r="E15" s="55" t="s">
        <v>66</v>
      </c>
      <c r="F15" s="56">
        <v>39444</v>
      </c>
      <c r="G15" s="57" t="s">
        <v>109</v>
      </c>
      <c r="H15" s="13">
        <v>11</v>
      </c>
      <c r="I15" s="13">
        <v>14.5</v>
      </c>
      <c r="J15" s="13">
        <v>6</v>
      </c>
      <c r="K15" s="13">
        <v>5.5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37</v>
      </c>
      <c r="AC15" s="125">
        <f t="shared" si="1"/>
        <v>46.835443037974684</v>
      </c>
      <c r="AD15" s="19"/>
      <c r="AE15" s="62" t="s">
        <v>85</v>
      </c>
    </row>
    <row r="16" spans="1:31" s="10" customFormat="1" ht="18" customHeight="1">
      <c r="A16" s="36" t="s">
        <v>149</v>
      </c>
      <c r="B16" s="27"/>
      <c r="C16" s="55" t="s">
        <v>145</v>
      </c>
      <c r="D16" s="55" t="s">
        <v>146</v>
      </c>
      <c r="E16" s="55" t="s">
        <v>44</v>
      </c>
      <c r="F16" s="56">
        <v>39588</v>
      </c>
      <c r="G16" s="57" t="s">
        <v>112</v>
      </c>
      <c r="H16" s="17">
        <v>11</v>
      </c>
      <c r="I16" s="17">
        <v>10.5</v>
      </c>
      <c r="J16" s="17">
        <v>6</v>
      </c>
      <c r="K16" s="17">
        <v>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3">
        <f t="shared" si="0"/>
        <v>34.5</v>
      </c>
      <c r="AC16" s="125">
        <f t="shared" si="1"/>
        <v>43.67088607594936</v>
      </c>
      <c r="AD16" s="50"/>
      <c r="AE16" s="62" t="s">
        <v>87</v>
      </c>
    </row>
    <row r="17" spans="1:31" s="10" customFormat="1" ht="20.25" customHeight="1">
      <c r="A17" s="36" t="s">
        <v>150</v>
      </c>
      <c r="B17" s="28"/>
      <c r="C17" s="55" t="s">
        <v>56</v>
      </c>
      <c r="D17" s="55" t="s">
        <v>132</v>
      </c>
      <c r="E17" s="55" t="s">
        <v>60</v>
      </c>
      <c r="F17" s="56">
        <v>39323</v>
      </c>
      <c r="G17" s="57" t="s">
        <v>108</v>
      </c>
      <c r="H17" s="13">
        <v>9</v>
      </c>
      <c r="I17" s="13">
        <v>13</v>
      </c>
      <c r="J17" s="13">
        <v>7</v>
      </c>
      <c r="K17" s="13">
        <v>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0"/>
        <v>34</v>
      </c>
      <c r="AC17" s="125">
        <f t="shared" si="1"/>
        <v>43.0379746835443</v>
      </c>
      <c r="AD17" s="19"/>
      <c r="AE17" s="62" t="s">
        <v>84</v>
      </c>
    </row>
    <row r="18" spans="1:31" s="10" customFormat="1" ht="17.25" customHeight="1">
      <c r="A18" s="36" t="s">
        <v>158</v>
      </c>
      <c r="B18" s="30"/>
      <c r="C18" s="55" t="s">
        <v>57</v>
      </c>
      <c r="D18" s="55" t="s">
        <v>58</v>
      </c>
      <c r="E18" s="55" t="s">
        <v>51</v>
      </c>
      <c r="F18" s="56">
        <v>39102</v>
      </c>
      <c r="G18" s="57" t="s">
        <v>108</v>
      </c>
      <c r="H18" s="13">
        <v>9</v>
      </c>
      <c r="I18" s="13">
        <v>9.5</v>
      </c>
      <c r="J18" s="13">
        <v>9</v>
      </c>
      <c r="K18" s="13">
        <v>4.5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0"/>
        <v>32</v>
      </c>
      <c r="AC18" s="125">
        <f t="shared" si="1"/>
        <v>40.506329113924046</v>
      </c>
      <c r="AD18" s="19"/>
      <c r="AE18" s="62" t="s">
        <v>84</v>
      </c>
    </row>
    <row r="19" spans="1:31" ht="15.75" customHeight="1">
      <c r="A19" s="36" t="s">
        <v>148</v>
      </c>
      <c r="B19" s="28"/>
      <c r="C19" s="55" t="s">
        <v>137</v>
      </c>
      <c r="D19" s="55" t="s">
        <v>138</v>
      </c>
      <c r="E19" s="55" t="s">
        <v>139</v>
      </c>
      <c r="F19" s="56">
        <v>39397</v>
      </c>
      <c r="G19" s="57" t="s">
        <v>110</v>
      </c>
      <c r="H19" s="13">
        <v>13</v>
      </c>
      <c r="I19" s="13">
        <v>3.5</v>
      </c>
      <c r="J19" s="13">
        <v>10</v>
      </c>
      <c r="K19" s="13">
        <v>5.5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f t="shared" si="0"/>
        <v>32</v>
      </c>
      <c r="AC19" s="125">
        <f t="shared" si="1"/>
        <v>40.506329113924046</v>
      </c>
      <c r="AD19" s="19"/>
      <c r="AE19" s="62" t="s">
        <v>18</v>
      </c>
    </row>
    <row r="20" spans="1:31" ht="16.5" customHeight="1">
      <c r="A20" s="36" t="s">
        <v>153</v>
      </c>
      <c r="B20" s="30"/>
      <c r="C20" s="55" t="s">
        <v>133</v>
      </c>
      <c r="D20" s="55" t="s">
        <v>134</v>
      </c>
      <c r="E20" s="55" t="s">
        <v>63</v>
      </c>
      <c r="F20" s="56">
        <v>39282</v>
      </c>
      <c r="G20" s="57" t="s">
        <v>109</v>
      </c>
      <c r="H20" s="13">
        <v>6</v>
      </c>
      <c r="I20" s="13">
        <v>11</v>
      </c>
      <c r="J20" s="13">
        <v>8</v>
      </c>
      <c r="K20" s="13">
        <v>5.5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f t="shared" si="0"/>
        <v>30.5</v>
      </c>
      <c r="AC20" s="125">
        <f t="shared" si="1"/>
        <v>38.60759493670886</v>
      </c>
      <c r="AD20" s="19"/>
      <c r="AE20" s="62" t="s">
        <v>85</v>
      </c>
    </row>
    <row r="21" spans="1:28" ht="15.75" customHeight="1">
      <c r="A21" s="75"/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7" s="3" customFormat="1" ht="15.75" customHeight="1">
      <c r="A22" s="78"/>
      <c r="B22" s="79"/>
      <c r="E22" s="33" t="s">
        <v>3</v>
      </c>
      <c r="F22" s="33"/>
      <c r="G22" s="24" t="s">
        <v>89</v>
      </c>
    </row>
    <row r="23" spans="1:30" s="3" customFormat="1" ht="17.25" customHeight="1">
      <c r="A23" s="78"/>
      <c r="B23" s="80"/>
      <c r="C23" s="81"/>
      <c r="D23" s="81"/>
      <c r="E23" s="33"/>
      <c r="F23" s="33"/>
      <c r="G23" s="24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5"/>
      <c r="AC23" s="82"/>
      <c r="AD23" s="79"/>
    </row>
    <row r="24" spans="1:30" s="3" customFormat="1" ht="18" customHeight="1">
      <c r="A24" s="78"/>
      <c r="B24" s="79"/>
      <c r="C24" s="81"/>
      <c r="D24" s="81"/>
      <c r="E24" s="33" t="s">
        <v>4</v>
      </c>
      <c r="F24" s="33"/>
      <c r="G24" s="24" t="s">
        <v>90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5"/>
      <c r="AC24" s="82"/>
      <c r="AD24" s="79"/>
    </row>
    <row r="25" spans="1:30" s="3" customFormat="1" ht="14.25" customHeight="1">
      <c r="A25" s="78"/>
      <c r="B25" s="80"/>
      <c r="C25" s="83"/>
      <c r="D25" s="83"/>
      <c r="E25" s="24"/>
      <c r="F25" s="24"/>
      <c r="G25" s="24" t="s">
        <v>91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5"/>
      <c r="AC25" s="82"/>
      <c r="AD25" s="79"/>
    </row>
    <row r="26" spans="1:30" s="3" customFormat="1" ht="17.25" customHeight="1">
      <c r="A26" s="78"/>
      <c r="B26" s="79"/>
      <c r="C26" s="83"/>
      <c r="D26" s="83"/>
      <c r="E26" s="24"/>
      <c r="F26" s="33"/>
      <c r="G26" s="34" t="s">
        <v>92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5"/>
      <c r="AC26" s="82"/>
      <c r="AD26" s="79"/>
    </row>
    <row r="27" spans="1:30" s="3" customFormat="1" ht="17.25" customHeight="1">
      <c r="A27" s="78"/>
      <c r="B27" s="80"/>
      <c r="C27" s="83"/>
      <c r="D27" s="83"/>
      <c r="E27" s="24"/>
      <c r="F27" s="33"/>
      <c r="G27" s="35" t="s">
        <v>93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5"/>
      <c r="AC27" s="82"/>
      <c r="AD27" s="79"/>
    </row>
    <row r="28" spans="1:29" s="3" customFormat="1" ht="15.75" customHeight="1">
      <c r="A28" s="78"/>
      <c r="B28" s="79"/>
      <c r="C28" s="83"/>
      <c r="D28" s="83"/>
      <c r="E28" s="24"/>
      <c r="F28" s="33"/>
      <c r="G28" s="35" t="s">
        <v>107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5"/>
      <c r="AC28" s="82"/>
    </row>
    <row r="29" spans="1:29" s="3" customFormat="1" ht="14.25" customHeight="1">
      <c r="A29" s="78"/>
      <c r="B29" s="80"/>
      <c r="C29" s="83"/>
      <c r="D29" s="83"/>
      <c r="E29" s="24"/>
      <c r="F29" s="33"/>
      <c r="G29" s="35" t="s">
        <v>94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5"/>
      <c r="AC29" s="82"/>
    </row>
    <row r="30" spans="1:29" s="3" customFormat="1" ht="18" customHeight="1">
      <c r="A30" s="78"/>
      <c r="B30" s="79"/>
      <c r="C30" s="84"/>
      <c r="D30" s="85"/>
      <c r="E30" s="85"/>
      <c r="F30" s="86"/>
      <c r="G30" s="79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45"/>
      <c r="AC30" s="87"/>
    </row>
    <row r="31" spans="1:29" s="3" customFormat="1" ht="18" customHeight="1">
      <c r="A31" s="78"/>
      <c r="B31" s="80"/>
      <c r="C31" s="88"/>
      <c r="D31" s="85"/>
      <c r="E31" s="85"/>
      <c r="F31" s="89"/>
      <c r="G31" s="79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45"/>
      <c r="AC31" s="87"/>
    </row>
    <row r="32" spans="1:29" s="3" customFormat="1" ht="17.25" customHeight="1">
      <c r="A32" s="78"/>
      <c r="B32" s="79"/>
      <c r="C32" s="90"/>
      <c r="D32" s="84"/>
      <c r="E32" s="85"/>
      <c r="F32" s="91"/>
      <c r="G32" s="79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45"/>
      <c r="AC32" s="87"/>
    </row>
    <row r="33" spans="1:29" s="3" customFormat="1" ht="15.75" customHeight="1">
      <c r="A33" s="78"/>
      <c r="B33" s="80"/>
      <c r="C33" s="90"/>
      <c r="D33" s="84"/>
      <c r="E33" s="85"/>
      <c r="F33" s="91"/>
      <c r="G33" s="79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45"/>
      <c r="AC33" s="87"/>
    </row>
    <row r="34" spans="1:29" s="3" customFormat="1" ht="15" customHeight="1">
      <c r="A34" s="78"/>
      <c r="B34" s="79"/>
      <c r="C34" s="84"/>
      <c r="D34" s="85"/>
      <c r="E34" s="85"/>
      <c r="F34" s="86"/>
      <c r="G34" s="7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5"/>
      <c r="AC34" s="82"/>
    </row>
    <row r="35" spans="1:29" s="3" customFormat="1" ht="18" customHeight="1">
      <c r="A35" s="78"/>
      <c r="B35" s="80"/>
      <c r="C35" s="84"/>
      <c r="D35" s="85"/>
      <c r="E35" s="85"/>
      <c r="F35" s="86"/>
      <c r="G35" s="79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5"/>
      <c r="AC35" s="82"/>
    </row>
    <row r="36" spans="1:29" s="3" customFormat="1" ht="18.75" customHeight="1">
      <c r="A36" s="34"/>
      <c r="B36" s="34"/>
      <c r="C36" s="92"/>
      <c r="D36" s="85"/>
      <c r="E36" s="85"/>
      <c r="F36" s="93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87"/>
    </row>
    <row r="37" spans="1:29" s="3" customFormat="1" ht="18.75">
      <c r="A37" s="34"/>
      <c r="B37" s="34"/>
      <c r="C37" s="34"/>
      <c r="D37" s="34"/>
      <c r="E37" s="34"/>
      <c r="F37" s="94"/>
      <c r="G37" s="3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8.75">
      <c r="A38" s="24"/>
      <c r="B38" s="24"/>
      <c r="C38" s="24"/>
      <c r="D38" s="24"/>
      <c r="E38" s="24"/>
      <c r="F38" s="33"/>
      <c r="G38" s="3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8.75">
      <c r="A39" s="24"/>
      <c r="B39" s="24"/>
      <c r="C39" s="24"/>
      <c r="D39" s="24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18.75">
      <c r="A40" s="24"/>
      <c r="B40" s="24"/>
      <c r="C40" s="24"/>
      <c r="D40" s="24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18.75">
      <c r="A41" s="24"/>
      <c r="B41" s="24"/>
      <c r="C41" s="34"/>
      <c r="D41" s="34"/>
      <c r="H41" s="52"/>
      <c r="I41" s="52"/>
      <c r="J41" s="52"/>
      <c r="K41" s="31"/>
      <c r="L41" s="31"/>
      <c r="M41" s="31"/>
      <c r="N41" s="31"/>
      <c r="O41" s="31"/>
      <c r="P41" s="31"/>
      <c r="Q41" s="31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8.75">
      <c r="A42" s="24"/>
      <c r="B42" s="24"/>
      <c r="C42" s="34"/>
      <c r="D42" s="34"/>
      <c r="H42" s="34"/>
      <c r="I42" s="34"/>
      <c r="J42" s="3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18.75">
      <c r="A43" s="24"/>
      <c r="B43" s="24"/>
      <c r="C43" s="53"/>
      <c r="D43" s="45"/>
      <c r="H43" s="34"/>
      <c r="I43" s="34"/>
      <c r="J43" s="3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30" ht="18.75">
      <c r="A44" s="24"/>
      <c r="B44" s="24"/>
      <c r="C44" s="53"/>
      <c r="D44" s="45"/>
      <c r="H44" s="34"/>
      <c r="I44" s="34"/>
      <c r="J44" s="3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77"/>
    </row>
    <row r="45" spans="1:30" ht="18.75">
      <c r="A45" s="24"/>
      <c r="B45" s="24"/>
      <c r="C45" s="53"/>
      <c r="D45" s="45"/>
      <c r="H45" s="34"/>
      <c r="I45" s="34"/>
      <c r="J45" s="3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8.75">
      <c r="A46" s="24"/>
      <c r="B46" s="24"/>
      <c r="C46" s="53"/>
      <c r="D46" s="45"/>
      <c r="H46" s="34"/>
      <c r="I46" s="34"/>
      <c r="J46" s="3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8.75">
      <c r="A47" s="24"/>
      <c r="B47" s="24"/>
      <c r="C47" s="53"/>
      <c r="D47" s="45"/>
      <c r="E47" s="45"/>
      <c r="F47" s="45"/>
      <c r="G47" s="33"/>
      <c r="H47" s="34"/>
      <c r="I47" s="34"/>
      <c r="J47" s="3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8.75">
      <c r="A48" s="24"/>
      <c r="B48" s="24"/>
      <c r="C48" s="54"/>
      <c r="D48" s="45"/>
      <c r="E48" s="45"/>
      <c r="F48" s="45"/>
      <c r="G48" s="45"/>
      <c r="H48" s="34"/>
      <c r="I48" s="34"/>
      <c r="J48" s="3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8.75">
      <c r="A49" s="24"/>
      <c r="B49" s="24"/>
      <c r="C49" s="54"/>
      <c r="D49" s="45"/>
      <c r="E49" s="45"/>
      <c r="F49" s="45"/>
      <c r="G49" s="45"/>
      <c r="H49" s="34"/>
      <c r="I49" s="34"/>
      <c r="J49" s="3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3:10" ht="15">
      <c r="C50" s="7"/>
      <c r="D50" s="5"/>
      <c r="E50" s="5"/>
      <c r="F50" s="5"/>
      <c r="G50" s="5"/>
      <c r="H50" s="3"/>
      <c r="I50" s="3"/>
      <c r="J50" s="3"/>
    </row>
    <row r="51" spans="3:10" ht="15">
      <c r="C51" s="7"/>
      <c r="D51" s="5"/>
      <c r="E51" s="5"/>
      <c r="F51" s="5"/>
      <c r="G51" s="5"/>
      <c r="H51" s="3"/>
      <c r="I51" s="3"/>
      <c r="J51" s="3"/>
    </row>
    <row r="52" spans="3:10" ht="15">
      <c r="C52" s="7"/>
      <c r="D52" s="5"/>
      <c r="E52" s="5"/>
      <c r="F52" s="5"/>
      <c r="G52" s="5"/>
      <c r="H52" s="3"/>
      <c r="I52" s="3"/>
      <c r="J52" s="3"/>
    </row>
    <row r="53" spans="3:10" ht="15">
      <c r="C53" s="7"/>
      <c r="D53" s="5"/>
      <c r="E53" s="5"/>
      <c r="F53" s="5"/>
      <c r="G53" s="5"/>
      <c r="H53" s="3"/>
      <c r="I53" s="3"/>
      <c r="J53" s="3"/>
    </row>
    <row r="54" spans="3:10" ht="15">
      <c r="C54" s="7"/>
      <c r="D54" s="5"/>
      <c r="E54" s="5"/>
      <c r="F54" s="5"/>
      <c r="G54" s="5"/>
      <c r="H54" s="3"/>
      <c r="I54" s="3"/>
      <c r="J54" s="3"/>
    </row>
    <row r="55" spans="3:10" ht="15">
      <c r="C55" s="7"/>
      <c r="D55" s="5"/>
      <c r="E55" s="5"/>
      <c r="F55" s="5"/>
      <c r="G55" s="5"/>
      <c r="H55" s="3"/>
      <c r="I55" s="3"/>
      <c r="J55" s="3"/>
    </row>
    <row r="56" spans="3:10" ht="15">
      <c r="C56" s="7"/>
      <c r="D56" s="5"/>
      <c r="E56" s="5"/>
      <c r="F56" s="5"/>
      <c r="G56" s="5"/>
      <c r="H56" s="3"/>
      <c r="I56" s="3"/>
      <c r="J56" s="3"/>
    </row>
    <row r="57" spans="3:10" ht="15">
      <c r="C57" s="7"/>
      <c r="D57" s="5"/>
      <c r="E57" s="5"/>
      <c r="F57" s="5"/>
      <c r="G57" s="5"/>
      <c r="H57" s="3"/>
      <c r="I57" s="3"/>
      <c r="J57" s="3"/>
    </row>
    <row r="58" spans="3:10" ht="15">
      <c r="C58" s="7"/>
      <c r="D58" s="5"/>
      <c r="E58" s="5"/>
      <c r="F58" s="5"/>
      <c r="G58" s="5"/>
      <c r="H58" s="3"/>
      <c r="I58" s="3"/>
      <c r="J58" s="3"/>
    </row>
    <row r="59" spans="3:10" ht="15">
      <c r="C59" s="7"/>
      <c r="D59" s="5"/>
      <c r="E59" s="5"/>
      <c r="F59" s="5"/>
      <c r="G59" s="5"/>
      <c r="H59" s="3"/>
      <c r="I59" s="3"/>
      <c r="J59" s="3"/>
    </row>
    <row r="60" spans="3:10" ht="12.75">
      <c r="C60" s="3"/>
      <c r="D60" s="3"/>
      <c r="E60" s="3"/>
      <c r="F60" s="3"/>
      <c r="G60" s="3"/>
      <c r="H60" s="3"/>
      <c r="I60" s="3"/>
      <c r="J60" s="3"/>
    </row>
  </sheetData>
  <sheetProtection/>
  <autoFilter ref="AB10:AB20"/>
  <mergeCells count="14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="70" zoomScaleNormal="70" zoomScalePageLayoutView="0" workbookViewId="0" topLeftCell="A3">
      <selection activeCell="J29" sqref="J29"/>
    </sheetView>
  </sheetViews>
  <sheetFormatPr defaultColWidth="9.00390625" defaultRowHeight="12.75"/>
  <cols>
    <col min="3" max="3" width="12.00390625" style="0" customWidth="1"/>
    <col min="4" max="4" width="12.75390625" style="0" customWidth="1"/>
    <col min="5" max="5" width="14.25390625" style="0" customWidth="1"/>
    <col min="6" max="6" width="15.00390625" style="0" customWidth="1"/>
    <col min="7" max="7" width="37.25390625" style="0" customWidth="1"/>
    <col min="12" max="12" width="0.2421875" style="0" customWidth="1"/>
    <col min="13" max="16" width="9.125" style="0" hidden="1" customWidth="1"/>
    <col min="17" max="17" width="9.00390625" style="0" hidden="1" customWidth="1"/>
    <col min="18" max="27" width="9.125" style="0" hidden="1" customWidth="1"/>
    <col min="29" max="29" width="15.875" style="0" customWidth="1"/>
    <col min="30" max="30" width="14.375" style="0" customWidth="1"/>
    <col min="31" max="31" width="30.625" style="0" customWidth="1"/>
  </cols>
  <sheetData>
    <row r="1" spans="1:30" ht="18.75">
      <c r="A1" s="22" t="s">
        <v>104</v>
      </c>
      <c r="B1" s="22"/>
      <c r="C1" s="22"/>
      <c r="D1" s="22"/>
      <c r="E1" s="22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8.75">
      <c r="A2" s="21"/>
      <c r="B2" s="21"/>
      <c r="C2" s="21"/>
      <c r="D2" s="2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8.75">
      <c r="A3" s="111" t="s">
        <v>102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24"/>
    </row>
    <row r="4" spans="1:30" ht="18.75">
      <c r="A4" s="25"/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1" ht="12.75" customHeight="1">
      <c r="A5" s="112" t="s">
        <v>2</v>
      </c>
      <c r="B5" s="101" t="s">
        <v>9</v>
      </c>
      <c r="C5" s="101" t="s">
        <v>5</v>
      </c>
      <c r="D5" s="101" t="s">
        <v>6</v>
      </c>
      <c r="E5" s="112" t="s">
        <v>7</v>
      </c>
      <c r="F5" s="101" t="s">
        <v>8</v>
      </c>
      <c r="G5" s="112" t="s">
        <v>0</v>
      </c>
      <c r="H5" s="104" t="s">
        <v>274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  <c r="AB5" s="112" t="s">
        <v>1</v>
      </c>
      <c r="AC5" s="112" t="s">
        <v>278</v>
      </c>
      <c r="AD5" s="101" t="s">
        <v>11</v>
      </c>
      <c r="AE5" s="112" t="s">
        <v>10</v>
      </c>
    </row>
    <row r="6" spans="1:31" ht="12.75" customHeight="1">
      <c r="A6" s="112"/>
      <c r="B6" s="102"/>
      <c r="C6" s="102"/>
      <c r="D6" s="102"/>
      <c r="E6" s="112"/>
      <c r="F6" s="102"/>
      <c r="G6" s="112"/>
      <c r="H6" s="107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  <c r="AB6" s="112"/>
      <c r="AC6" s="112">
        <v>100</v>
      </c>
      <c r="AD6" s="102"/>
      <c r="AE6" s="112"/>
    </row>
    <row r="7" spans="1:31" ht="12.75" customHeight="1">
      <c r="A7" s="112"/>
      <c r="B7" s="102"/>
      <c r="C7" s="102"/>
      <c r="D7" s="102"/>
      <c r="E7" s="112"/>
      <c r="F7" s="102"/>
      <c r="G7" s="112"/>
      <c r="H7" s="104" t="s">
        <v>14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6"/>
      <c r="AB7" s="112"/>
      <c r="AC7" s="112" t="s">
        <v>279</v>
      </c>
      <c r="AD7" s="102"/>
      <c r="AE7" s="112"/>
    </row>
    <row r="8" spans="1:31" ht="12.75" customHeight="1">
      <c r="A8" s="112"/>
      <c r="B8" s="102"/>
      <c r="C8" s="102"/>
      <c r="D8" s="102"/>
      <c r="E8" s="112"/>
      <c r="F8" s="102"/>
      <c r="G8" s="112"/>
      <c r="H8" s="107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112"/>
      <c r="AC8" s="112"/>
      <c r="AD8" s="102"/>
      <c r="AE8" s="112"/>
    </row>
    <row r="9" spans="1:31" ht="18.75">
      <c r="A9" s="112"/>
      <c r="B9" s="103"/>
      <c r="C9" s="103"/>
      <c r="D9" s="103"/>
      <c r="E9" s="112"/>
      <c r="F9" s="103"/>
      <c r="G9" s="112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12"/>
      <c r="AC9" s="112"/>
      <c r="AD9" s="103"/>
      <c r="AE9" s="112"/>
    </row>
    <row r="10" spans="1:31" s="10" customFormat="1" ht="39" customHeight="1">
      <c r="A10" s="36" t="s">
        <v>159</v>
      </c>
      <c r="B10" s="37"/>
      <c r="C10" s="59" t="s">
        <v>36</v>
      </c>
      <c r="D10" s="59" t="s">
        <v>37</v>
      </c>
      <c r="E10" s="59" t="s">
        <v>38</v>
      </c>
      <c r="F10" s="60">
        <v>38874</v>
      </c>
      <c r="G10" s="61" t="s">
        <v>110</v>
      </c>
      <c r="H10" s="17">
        <v>21</v>
      </c>
      <c r="I10" s="17">
        <v>17.5</v>
      </c>
      <c r="J10" s="17">
        <v>8</v>
      </c>
      <c r="K10" s="17">
        <v>8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3">
        <f aca="true" t="shared" si="0" ref="AB10:AB19">H10+I10+J10+K10+L10+M10+N10+O10+P10+Q10</f>
        <v>54.5</v>
      </c>
      <c r="AC10" s="125">
        <f aca="true" t="shared" si="1" ref="AC10:AC19">AB10/0.87</f>
        <v>62.64367816091954</v>
      </c>
      <c r="AD10" s="17" t="s">
        <v>98</v>
      </c>
      <c r="AE10" s="58" t="s">
        <v>18</v>
      </c>
    </row>
    <row r="11" spans="1:31" s="10" customFormat="1" ht="26.25" customHeight="1">
      <c r="A11" s="36" t="s">
        <v>163</v>
      </c>
      <c r="B11" s="27"/>
      <c r="C11" s="59" t="s">
        <v>124</v>
      </c>
      <c r="D11" s="59" t="s">
        <v>28</v>
      </c>
      <c r="E11" s="59" t="s">
        <v>62</v>
      </c>
      <c r="F11" s="60">
        <v>38793</v>
      </c>
      <c r="G11" s="61" t="s">
        <v>112</v>
      </c>
      <c r="H11" s="17">
        <v>10</v>
      </c>
      <c r="I11" s="17">
        <v>19.5</v>
      </c>
      <c r="J11" s="17">
        <v>10</v>
      </c>
      <c r="K11" s="17">
        <v>10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3">
        <f t="shared" si="0"/>
        <v>49.5</v>
      </c>
      <c r="AC11" s="125">
        <f t="shared" si="1"/>
        <v>56.89655172413793</v>
      </c>
      <c r="AD11" s="17" t="s">
        <v>276</v>
      </c>
      <c r="AE11" s="58" t="s">
        <v>87</v>
      </c>
    </row>
    <row r="12" spans="1:31" s="10" customFormat="1" ht="26.25" customHeight="1">
      <c r="A12" s="36" t="s">
        <v>167</v>
      </c>
      <c r="B12" s="27"/>
      <c r="C12" s="59" t="s">
        <v>126</v>
      </c>
      <c r="D12" s="59" t="s">
        <v>127</v>
      </c>
      <c r="E12" s="59" t="s">
        <v>76</v>
      </c>
      <c r="F12" s="60">
        <v>38750</v>
      </c>
      <c r="G12" s="61" t="s">
        <v>112</v>
      </c>
      <c r="H12" s="17">
        <v>13</v>
      </c>
      <c r="I12" s="17">
        <v>16.5</v>
      </c>
      <c r="J12" s="17">
        <v>11</v>
      </c>
      <c r="K12" s="17">
        <v>8.5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3">
        <f t="shared" si="0"/>
        <v>49</v>
      </c>
      <c r="AC12" s="125">
        <f t="shared" si="1"/>
        <v>56.32183908045977</v>
      </c>
      <c r="AD12" s="17" t="s">
        <v>276</v>
      </c>
      <c r="AE12" s="58" t="s">
        <v>87</v>
      </c>
    </row>
    <row r="13" spans="1:31" ht="27.75" customHeight="1">
      <c r="A13" s="36" t="s">
        <v>168</v>
      </c>
      <c r="B13" s="37"/>
      <c r="C13" s="59" t="s">
        <v>128</v>
      </c>
      <c r="D13" s="59" t="s">
        <v>129</v>
      </c>
      <c r="E13" s="59" t="s">
        <v>130</v>
      </c>
      <c r="F13" s="60">
        <v>39014</v>
      </c>
      <c r="G13" s="61" t="s">
        <v>112</v>
      </c>
      <c r="H13" s="17">
        <v>15</v>
      </c>
      <c r="I13" s="17">
        <v>16.5</v>
      </c>
      <c r="J13" s="17">
        <v>9</v>
      </c>
      <c r="K13" s="17">
        <v>8.5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3">
        <f t="shared" si="0"/>
        <v>49</v>
      </c>
      <c r="AC13" s="125">
        <f t="shared" si="1"/>
        <v>56.32183908045977</v>
      </c>
      <c r="AD13" s="17" t="s">
        <v>276</v>
      </c>
      <c r="AE13" s="58" t="s">
        <v>87</v>
      </c>
    </row>
    <row r="14" spans="1:31" ht="28.5" customHeight="1">
      <c r="A14" s="36" t="s">
        <v>165</v>
      </c>
      <c r="B14" s="37"/>
      <c r="C14" s="59" t="s">
        <v>73</v>
      </c>
      <c r="D14" s="59" t="s">
        <v>125</v>
      </c>
      <c r="E14" s="59" t="s">
        <v>41</v>
      </c>
      <c r="F14" s="60">
        <v>38724</v>
      </c>
      <c r="G14" s="61" t="s">
        <v>112</v>
      </c>
      <c r="H14" s="17">
        <v>13</v>
      </c>
      <c r="I14" s="17">
        <v>14.5</v>
      </c>
      <c r="J14" s="17">
        <v>7</v>
      </c>
      <c r="K14" s="17">
        <v>10.5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3">
        <f t="shared" si="0"/>
        <v>45</v>
      </c>
      <c r="AC14" s="125">
        <f t="shared" si="1"/>
        <v>51.724137931034484</v>
      </c>
      <c r="AD14" s="17"/>
      <c r="AE14" s="58" t="s">
        <v>87</v>
      </c>
    </row>
    <row r="15" spans="1:31" ht="32.25" customHeight="1">
      <c r="A15" s="36" t="s">
        <v>162</v>
      </c>
      <c r="B15" s="28"/>
      <c r="C15" s="59" t="s">
        <v>33</v>
      </c>
      <c r="D15" s="59" t="s">
        <v>34</v>
      </c>
      <c r="E15" s="59" t="s">
        <v>35</v>
      </c>
      <c r="F15" s="60">
        <v>38640</v>
      </c>
      <c r="G15" s="61" t="s">
        <v>110</v>
      </c>
      <c r="H15" s="13">
        <v>12</v>
      </c>
      <c r="I15" s="13">
        <v>20</v>
      </c>
      <c r="J15" s="13">
        <v>7</v>
      </c>
      <c r="K15" s="13">
        <v>5.5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44.5</v>
      </c>
      <c r="AC15" s="125">
        <f t="shared" si="1"/>
        <v>51.14942528735632</v>
      </c>
      <c r="AD15" s="13"/>
      <c r="AE15" s="58" t="s">
        <v>18</v>
      </c>
    </row>
    <row r="16" spans="1:31" ht="28.5" customHeight="1">
      <c r="A16" s="36" t="s">
        <v>164</v>
      </c>
      <c r="B16" s="28"/>
      <c r="C16" s="59" t="s">
        <v>118</v>
      </c>
      <c r="D16" s="59" t="s">
        <v>45</v>
      </c>
      <c r="E16" s="59" t="s">
        <v>44</v>
      </c>
      <c r="F16" s="60">
        <v>38985</v>
      </c>
      <c r="G16" s="61" t="s">
        <v>131</v>
      </c>
      <c r="H16" s="13">
        <v>13</v>
      </c>
      <c r="I16" s="13">
        <v>14.5</v>
      </c>
      <c r="J16" s="13">
        <v>7</v>
      </c>
      <c r="K16" s="13">
        <v>5.5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0"/>
        <v>40</v>
      </c>
      <c r="AC16" s="125">
        <f t="shared" si="1"/>
        <v>45.97701149425287</v>
      </c>
      <c r="AD16" s="13"/>
      <c r="AE16" s="58" t="s">
        <v>85</v>
      </c>
    </row>
    <row r="17" spans="1:31" ht="29.25" customHeight="1">
      <c r="A17" s="36" t="s">
        <v>160</v>
      </c>
      <c r="B17" s="37"/>
      <c r="C17" s="59" t="s">
        <v>123</v>
      </c>
      <c r="D17" s="59" t="s">
        <v>54</v>
      </c>
      <c r="E17" s="59" t="s">
        <v>21</v>
      </c>
      <c r="F17" s="60">
        <v>38629</v>
      </c>
      <c r="G17" s="61" t="s">
        <v>110</v>
      </c>
      <c r="H17" s="17">
        <v>13</v>
      </c>
      <c r="I17" s="17">
        <v>12.5</v>
      </c>
      <c r="J17" s="17">
        <v>8</v>
      </c>
      <c r="K17" s="17">
        <v>5.5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3">
        <f t="shared" si="0"/>
        <v>39</v>
      </c>
      <c r="AC17" s="125">
        <f t="shared" si="1"/>
        <v>44.827586206896555</v>
      </c>
      <c r="AD17" s="17"/>
      <c r="AE17" s="58" t="s">
        <v>18</v>
      </c>
    </row>
    <row r="18" spans="1:31" ht="31.5" customHeight="1">
      <c r="A18" s="36" t="s">
        <v>166</v>
      </c>
      <c r="B18" s="30"/>
      <c r="C18" s="59" t="s">
        <v>119</v>
      </c>
      <c r="D18" s="59" t="s">
        <v>42</v>
      </c>
      <c r="E18" s="59" t="s">
        <v>22</v>
      </c>
      <c r="F18" s="60">
        <v>38886</v>
      </c>
      <c r="G18" s="61" t="s">
        <v>131</v>
      </c>
      <c r="H18" s="13">
        <v>9</v>
      </c>
      <c r="I18" s="13">
        <v>14.5</v>
      </c>
      <c r="J18" s="13">
        <v>9</v>
      </c>
      <c r="K18" s="13">
        <v>3.5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0"/>
        <v>36</v>
      </c>
      <c r="AC18" s="125">
        <f t="shared" si="1"/>
        <v>41.37931034482759</v>
      </c>
      <c r="AD18" s="13"/>
      <c r="AE18" s="58" t="s">
        <v>85</v>
      </c>
    </row>
    <row r="19" spans="1:31" ht="33" customHeight="1">
      <c r="A19" s="36" t="s">
        <v>161</v>
      </c>
      <c r="B19" s="27"/>
      <c r="C19" s="59" t="s">
        <v>120</v>
      </c>
      <c r="D19" s="59" t="s">
        <v>121</v>
      </c>
      <c r="E19" s="59" t="s">
        <v>122</v>
      </c>
      <c r="F19" s="60">
        <v>38825</v>
      </c>
      <c r="G19" s="61" t="s">
        <v>110</v>
      </c>
      <c r="H19" s="17">
        <v>9</v>
      </c>
      <c r="I19" s="17">
        <v>12</v>
      </c>
      <c r="J19" s="17">
        <v>6</v>
      </c>
      <c r="K19" s="17">
        <v>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3">
        <f t="shared" si="0"/>
        <v>33</v>
      </c>
      <c r="AC19" s="125">
        <f t="shared" si="1"/>
        <v>37.93103448275862</v>
      </c>
      <c r="AD19" s="17"/>
      <c r="AE19" s="58" t="s">
        <v>18</v>
      </c>
    </row>
    <row r="20" spans="1:30" ht="18.75">
      <c r="A20" s="24"/>
      <c r="B20" s="24"/>
      <c r="C20" s="24"/>
      <c r="D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8.75">
      <c r="A21" s="24"/>
      <c r="B21" s="24"/>
      <c r="C21" s="24"/>
      <c r="D21" s="24"/>
      <c r="H21" s="34"/>
      <c r="I21" s="34"/>
      <c r="J21" s="34"/>
      <c r="K21" s="34"/>
      <c r="L21" s="34"/>
      <c r="M21" s="34"/>
      <c r="N21" s="3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8.75" customHeight="1">
      <c r="A22" s="24"/>
      <c r="B22" s="24"/>
      <c r="C22" s="24"/>
      <c r="D22" s="24"/>
      <c r="H22" s="34"/>
      <c r="I22" s="34"/>
      <c r="J22" s="34"/>
      <c r="K22" s="34"/>
      <c r="L22" s="34"/>
      <c r="M22" s="34"/>
      <c r="N22" s="3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29" ht="18.75">
      <c r="A23" s="24"/>
      <c r="B23" s="24"/>
      <c r="C23" s="24"/>
      <c r="D23" s="33" t="s">
        <v>3</v>
      </c>
      <c r="E23" s="33"/>
      <c r="F23" s="24" t="s">
        <v>89</v>
      </c>
      <c r="H23" s="38"/>
      <c r="I23" s="38"/>
      <c r="J23" s="38"/>
      <c r="K23" s="38"/>
      <c r="L23" s="34"/>
      <c r="M23" s="34"/>
      <c r="N23" s="3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8.75">
      <c r="A24" s="24"/>
      <c r="B24" s="24"/>
      <c r="C24" s="24"/>
      <c r="D24" s="33"/>
      <c r="E24" s="33"/>
      <c r="F24" s="24"/>
      <c r="H24" s="38"/>
      <c r="I24" s="38"/>
      <c r="J24" s="38"/>
      <c r="K24" s="38"/>
      <c r="L24" s="34"/>
      <c r="M24" s="34"/>
      <c r="N24" s="3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8.75">
      <c r="A25" s="24"/>
      <c r="B25" s="24"/>
      <c r="C25" s="24"/>
      <c r="D25" s="33" t="s">
        <v>4</v>
      </c>
      <c r="E25" s="33"/>
      <c r="F25" s="24" t="s">
        <v>90</v>
      </c>
      <c r="H25" s="38"/>
      <c r="I25" s="38"/>
      <c r="J25" s="38"/>
      <c r="K25" s="38"/>
      <c r="L25" s="34"/>
      <c r="M25" s="34"/>
      <c r="N25" s="3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8.75">
      <c r="A26" s="24"/>
      <c r="B26" s="24"/>
      <c r="C26" s="24"/>
      <c r="D26" s="24"/>
      <c r="E26" s="24"/>
      <c r="F26" s="24" t="s">
        <v>91</v>
      </c>
      <c r="H26" s="38"/>
      <c r="I26" s="38"/>
      <c r="J26" s="38"/>
      <c r="K26" s="38"/>
      <c r="L26" s="34"/>
      <c r="M26" s="34"/>
      <c r="N26" s="3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8.75">
      <c r="A27" s="24"/>
      <c r="B27" s="24"/>
      <c r="C27" s="24"/>
      <c r="D27" s="24"/>
      <c r="E27" s="33"/>
      <c r="F27" s="34" t="s">
        <v>92</v>
      </c>
      <c r="H27" s="38"/>
      <c r="I27" s="38"/>
      <c r="J27" s="38"/>
      <c r="K27" s="38"/>
      <c r="L27" s="34"/>
      <c r="M27" s="34"/>
      <c r="N27" s="3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8.75">
      <c r="A28" s="24"/>
      <c r="B28" s="24"/>
      <c r="C28" s="24"/>
      <c r="D28" s="24"/>
      <c r="E28" s="33"/>
      <c r="F28" s="35" t="s">
        <v>93</v>
      </c>
      <c r="G28" s="34"/>
      <c r="H28" s="38"/>
      <c r="I28" s="38"/>
      <c r="J28" s="38"/>
      <c r="K28" s="38"/>
      <c r="L28" s="34"/>
      <c r="M28" s="34"/>
      <c r="N28" s="3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4:14" ht="18.75">
      <c r="D29" s="24"/>
      <c r="E29" s="33"/>
      <c r="F29" s="35" t="s">
        <v>107</v>
      </c>
      <c r="G29" s="3"/>
      <c r="H29" s="6"/>
      <c r="I29" s="6"/>
      <c r="J29" s="6"/>
      <c r="K29" s="6"/>
      <c r="L29" s="3"/>
      <c r="M29" s="3"/>
      <c r="N29" s="3"/>
    </row>
    <row r="30" spans="4:14" ht="18.75">
      <c r="D30" s="24"/>
      <c r="E30" s="33"/>
      <c r="F30" s="35" t="s">
        <v>94</v>
      </c>
      <c r="G30" s="3"/>
      <c r="H30" s="6"/>
      <c r="I30" s="6"/>
      <c r="J30" s="6"/>
      <c r="K30" s="6"/>
      <c r="L30" s="3"/>
      <c r="M30" s="3"/>
      <c r="N30" s="3"/>
    </row>
    <row r="31" spans="7:14" ht="15">
      <c r="G31" s="3"/>
      <c r="H31" s="6"/>
      <c r="I31" s="6"/>
      <c r="J31" s="6"/>
      <c r="K31" s="6"/>
      <c r="L31" s="3"/>
      <c r="M31" s="3"/>
      <c r="N31" s="3"/>
    </row>
    <row r="32" spans="7:14" ht="15">
      <c r="G32" s="3"/>
      <c r="H32" s="6"/>
      <c r="I32" s="6"/>
      <c r="J32" s="6"/>
      <c r="K32" s="6"/>
      <c r="L32" s="3"/>
      <c r="M32" s="3"/>
      <c r="N32" s="3"/>
    </row>
    <row r="33" spans="7:14" ht="12.75">
      <c r="G33" s="3"/>
      <c r="H33" s="3"/>
      <c r="I33" s="3"/>
      <c r="J33" s="3"/>
      <c r="K33" s="3"/>
      <c r="L33" s="3"/>
      <c r="M33" s="3"/>
      <c r="N33" s="3"/>
    </row>
    <row r="34" spans="7:14" ht="12.75">
      <c r="G34" s="3"/>
      <c r="H34" s="3"/>
      <c r="I34" s="3"/>
      <c r="J34" s="3"/>
      <c r="K34" s="3"/>
      <c r="L34" s="3"/>
      <c r="M34" s="3"/>
      <c r="N34" s="3"/>
    </row>
    <row r="35" spans="7:14" ht="12.75">
      <c r="G35" s="3"/>
      <c r="H35" s="3"/>
      <c r="I35" s="3"/>
      <c r="J35" s="3"/>
      <c r="K35" s="3"/>
      <c r="L35" s="3"/>
      <c r="M35" s="3"/>
      <c r="N35" s="3"/>
    </row>
    <row r="36" spans="7:14" ht="12.75">
      <c r="G36" s="3"/>
      <c r="H36" s="3"/>
      <c r="I36" s="3"/>
      <c r="J36" s="3"/>
      <c r="K36" s="3"/>
      <c r="L36" s="3"/>
      <c r="M36" s="3"/>
      <c r="N36" s="3"/>
    </row>
  </sheetData>
  <sheetProtection/>
  <autoFilter ref="AC10:AC19"/>
  <mergeCells count="14"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zoomScale="70" zoomScaleNormal="70" zoomScalePageLayoutView="0" workbookViewId="0" topLeftCell="A1">
      <selection activeCell="K31" sqref="K31"/>
    </sheetView>
  </sheetViews>
  <sheetFormatPr defaultColWidth="9.00390625" defaultRowHeight="12.75"/>
  <cols>
    <col min="3" max="3" width="17.375" style="0" customWidth="1"/>
    <col min="4" max="4" width="15.875" style="0" customWidth="1"/>
    <col min="5" max="5" width="21.875" style="0" customWidth="1"/>
    <col min="6" max="6" width="14.00390625" style="0" customWidth="1"/>
    <col min="7" max="7" width="46.125" style="0" customWidth="1"/>
    <col min="11" max="11" width="8.75390625" style="0" customWidth="1"/>
    <col min="12" max="27" width="9.125" style="0" hidden="1" customWidth="1"/>
    <col min="28" max="28" width="10.75390625" style="0" customWidth="1"/>
    <col min="29" max="29" width="3.25390625" style="0" hidden="1" customWidth="1"/>
    <col min="30" max="30" width="16.375" style="0" customWidth="1"/>
    <col min="31" max="31" width="34.75390625" style="0" customWidth="1"/>
  </cols>
  <sheetData>
    <row r="1" spans="1:30" ht="19.5">
      <c r="A1" s="39" t="s">
        <v>104</v>
      </c>
      <c r="B1" s="39"/>
      <c r="C1" s="39"/>
      <c r="D1" s="24"/>
      <c r="E1" s="22"/>
      <c r="F1" s="2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ht="18.75">
      <c r="A2" s="8"/>
      <c r="B2" s="8"/>
      <c r="C2" s="8"/>
      <c r="D2" s="21"/>
      <c r="E2" s="24"/>
      <c r="F2" s="2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8.75">
      <c r="A3" s="111" t="s">
        <v>103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8.75">
      <c r="A4" s="41"/>
      <c r="B4" s="41"/>
      <c r="C4" s="41"/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1" ht="12.75">
      <c r="A5" s="117" t="s">
        <v>2</v>
      </c>
      <c r="B5" s="114" t="s">
        <v>9</v>
      </c>
      <c r="C5" s="114" t="s">
        <v>5</v>
      </c>
      <c r="D5" s="114" t="s">
        <v>6</v>
      </c>
      <c r="E5" s="117" t="s">
        <v>7</v>
      </c>
      <c r="F5" s="114" t="s">
        <v>8</v>
      </c>
      <c r="G5" s="117" t="s">
        <v>0</v>
      </c>
      <c r="H5" s="118" t="s">
        <v>273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17" t="s">
        <v>1</v>
      </c>
      <c r="AC5" s="117" t="s">
        <v>12</v>
      </c>
      <c r="AD5" s="117" t="s">
        <v>11</v>
      </c>
      <c r="AE5" s="124" t="s">
        <v>10</v>
      </c>
    </row>
    <row r="6" spans="1:31" ht="12.75">
      <c r="A6" s="117"/>
      <c r="B6" s="115"/>
      <c r="C6" s="115"/>
      <c r="D6" s="115"/>
      <c r="E6" s="117"/>
      <c r="F6" s="115"/>
      <c r="G6" s="117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3"/>
      <c r="AB6" s="117"/>
      <c r="AC6" s="117"/>
      <c r="AD6" s="117"/>
      <c r="AE6" s="124"/>
    </row>
    <row r="7" spans="1:31" ht="12.75">
      <c r="A7" s="117"/>
      <c r="B7" s="115"/>
      <c r="C7" s="115"/>
      <c r="D7" s="115"/>
      <c r="E7" s="117"/>
      <c r="F7" s="115"/>
      <c r="G7" s="117"/>
      <c r="H7" s="118" t="s">
        <v>14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17"/>
      <c r="AC7" s="117"/>
      <c r="AD7" s="117"/>
      <c r="AE7" s="124"/>
    </row>
    <row r="8" spans="1:31" ht="12.75">
      <c r="A8" s="117"/>
      <c r="B8" s="115"/>
      <c r="C8" s="115"/>
      <c r="D8" s="115"/>
      <c r="E8" s="117"/>
      <c r="F8" s="115"/>
      <c r="G8" s="117"/>
      <c r="H8" s="121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3"/>
      <c r="AB8" s="117"/>
      <c r="AC8" s="117"/>
      <c r="AD8" s="117"/>
      <c r="AE8" s="124"/>
    </row>
    <row r="9" spans="1:31" ht="18.75">
      <c r="A9" s="117"/>
      <c r="B9" s="116"/>
      <c r="C9" s="116"/>
      <c r="D9" s="116"/>
      <c r="E9" s="117"/>
      <c r="F9" s="116"/>
      <c r="G9" s="117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17"/>
      <c r="AC9" s="117"/>
      <c r="AD9" s="117"/>
      <c r="AE9" s="124"/>
    </row>
    <row r="10" spans="1:31" ht="18.75" customHeight="1">
      <c r="A10" s="42" t="s">
        <v>271</v>
      </c>
      <c r="B10" s="28"/>
      <c r="C10" s="14" t="s">
        <v>69</v>
      </c>
      <c r="D10" s="14" t="s">
        <v>111</v>
      </c>
      <c r="E10" s="14" t="s">
        <v>70</v>
      </c>
      <c r="F10" s="26">
        <v>38468</v>
      </c>
      <c r="G10" s="57" t="s">
        <v>112</v>
      </c>
      <c r="H10" s="13">
        <v>20</v>
      </c>
      <c r="I10" s="13">
        <v>20</v>
      </c>
      <c r="J10" s="13">
        <v>17</v>
      </c>
      <c r="K10" s="13">
        <v>6.5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26">
        <f aca="true" t="shared" si="0" ref="AB10:AB17">H10+I10+J10+K10+L10+M10+N10+O10+P10+Q10</f>
        <v>63.5</v>
      </c>
      <c r="AC10" s="43"/>
      <c r="AD10" s="13" t="s">
        <v>98</v>
      </c>
      <c r="AE10" s="11" t="s">
        <v>87</v>
      </c>
    </row>
    <row r="11" spans="1:31" ht="16.5" customHeight="1">
      <c r="A11" s="42" t="s">
        <v>268</v>
      </c>
      <c r="B11" s="28"/>
      <c r="C11" s="14" t="s">
        <v>113</v>
      </c>
      <c r="D11" s="14" t="s">
        <v>114</v>
      </c>
      <c r="E11" s="14" t="s">
        <v>22</v>
      </c>
      <c r="F11" s="26">
        <v>38519</v>
      </c>
      <c r="G11" s="57" t="s">
        <v>112</v>
      </c>
      <c r="H11" s="13">
        <v>21</v>
      </c>
      <c r="I11" s="13">
        <v>15</v>
      </c>
      <c r="J11" s="13">
        <v>14</v>
      </c>
      <c r="K11" s="13">
        <v>6.5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6">
        <f t="shared" si="0"/>
        <v>56.5</v>
      </c>
      <c r="AC11" s="43"/>
      <c r="AD11" s="13" t="s">
        <v>97</v>
      </c>
      <c r="AE11" s="11" t="s">
        <v>87</v>
      </c>
    </row>
    <row r="12" spans="1:31" ht="17.25" customHeight="1">
      <c r="A12" s="42" t="s">
        <v>269</v>
      </c>
      <c r="B12" s="28"/>
      <c r="C12" s="14" t="s">
        <v>115</v>
      </c>
      <c r="D12" s="14" t="s">
        <v>49</v>
      </c>
      <c r="E12" s="14" t="s">
        <v>66</v>
      </c>
      <c r="F12" s="26">
        <v>38344</v>
      </c>
      <c r="G12" s="57" t="s">
        <v>112</v>
      </c>
      <c r="H12" s="13">
        <v>23</v>
      </c>
      <c r="I12" s="13">
        <v>16.5</v>
      </c>
      <c r="J12" s="13">
        <v>9</v>
      </c>
      <c r="K12" s="13">
        <v>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26">
        <f t="shared" si="0"/>
        <v>55.5</v>
      </c>
      <c r="AC12" s="43"/>
      <c r="AD12" s="13" t="s">
        <v>97</v>
      </c>
      <c r="AE12" s="11" t="s">
        <v>87</v>
      </c>
    </row>
    <row r="13" spans="1:31" ht="13.5" customHeight="1">
      <c r="A13" s="42" t="s">
        <v>265</v>
      </c>
      <c r="B13" s="28"/>
      <c r="C13" s="14" t="s">
        <v>117</v>
      </c>
      <c r="D13" s="14" t="s">
        <v>71</v>
      </c>
      <c r="E13" s="14" t="s">
        <v>75</v>
      </c>
      <c r="F13" s="26">
        <v>38482</v>
      </c>
      <c r="G13" s="57" t="s">
        <v>112</v>
      </c>
      <c r="H13" s="13">
        <v>19</v>
      </c>
      <c r="I13" s="13">
        <v>15</v>
      </c>
      <c r="J13" s="13">
        <v>15</v>
      </c>
      <c r="K13" s="13">
        <v>6.5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26">
        <f t="shared" si="0"/>
        <v>55.5</v>
      </c>
      <c r="AC13" s="43"/>
      <c r="AD13" s="13" t="s">
        <v>97</v>
      </c>
      <c r="AE13" s="11" t="s">
        <v>87</v>
      </c>
    </row>
    <row r="14" spans="1:31" ht="16.5" customHeight="1">
      <c r="A14" s="42" t="s">
        <v>266</v>
      </c>
      <c r="B14" s="28"/>
      <c r="C14" s="14" t="s">
        <v>59</v>
      </c>
      <c r="D14" s="14" t="s">
        <v>49</v>
      </c>
      <c r="E14" s="14" t="s">
        <v>60</v>
      </c>
      <c r="F14" s="26">
        <v>38517</v>
      </c>
      <c r="G14" s="57" t="s">
        <v>108</v>
      </c>
      <c r="H14" s="13">
        <v>15</v>
      </c>
      <c r="I14" s="13">
        <v>17</v>
      </c>
      <c r="J14" s="13">
        <v>8</v>
      </c>
      <c r="K14" s="13">
        <v>7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26">
        <f t="shared" si="0"/>
        <v>47</v>
      </c>
      <c r="AC14" s="43"/>
      <c r="AD14" s="13"/>
      <c r="AE14" s="11" t="s">
        <v>84</v>
      </c>
    </row>
    <row r="15" spans="1:31" ht="13.5" customHeight="1">
      <c r="A15" s="42" t="s">
        <v>267</v>
      </c>
      <c r="B15" s="28"/>
      <c r="C15" s="14" t="s">
        <v>64</v>
      </c>
      <c r="D15" s="14" t="s">
        <v>65</v>
      </c>
      <c r="E15" s="14" t="s">
        <v>41</v>
      </c>
      <c r="F15" s="26">
        <v>38479</v>
      </c>
      <c r="G15" s="57" t="s">
        <v>109</v>
      </c>
      <c r="H15" s="13">
        <v>15</v>
      </c>
      <c r="I15" s="13">
        <v>14</v>
      </c>
      <c r="J15" s="13">
        <v>7</v>
      </c>
      <c r="K15" s="13">
        <v>8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26">
        <f t="shared" si="0"/>
        <v>44</v>
      </c>
      <c r="AC15" s="43"/>
      <c r="AD15" s="13"/>
      <c r="AE15" s="11" t="s">
        <v>85</v>
      </c>
    </row>
    <row r="16" spans="1:31" ht="16.5" customHeight="1">
      <c r="A16" s="42" t="s">
        <v>272</v>
      </c>
      <c r="B16" s="28"/>
      <c r="C16" s="14" t="s">
        <v>116</v>
      </c>
      <c r="D16" s="14" t="s">
        <v>65</v>
      </c>
      <c r="E16" s="14" t="s">
        <v>66</v>
      </c>
      <c r="F16" s="26">
        <v>38511</v>
      </c>
      <c r="G16" s="57" t="s">
        <v>112</v>
      </c>
      <c r="H16" s="13">
        <v>9</v>
      </c>
      <c r="I16" s="13">
        <v>12.5</v>
      </c>
      <c r="J16" s="13">
        <v>11</v>
      </c>
      <c r="K16" s="13">
        <v>7.5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26">
        <f t="shared" si="0"/>
        <v>40</v>
      </c>
      <c r="AC16" s="43"/>
      <c r="AD16" s="13"/>
      <c r="AE16" s="11" t="s">
        <v>87</v>
      </c>
    </row>
    <row r="17" spans="1:31" ht="16.5" customHeight="1">
      <c r="A17" s="42" t="s">
        <v>270</v>
      </c>
      <c r="B17" s="28"/>
      <c r="C17" s="14" t="s">
        <v>39</v>
      </c>
      <c r="D17" s="14" t="s">
        <v>40</v>
      </c>
      <c r="E17" s="14" t="s">
        <v>41</v>
      </c>
      <c r="F17" s="26">
        <v>38391</v>
      </c>
      <c r="G17" s="57" t="s">
        <v>110</v>
      </c>
      <c r="H17" s="13">
        <v>15</v>
      </c>
      <c r="I17" s="13">
        <v>8</v>
      </c>
      <c r="J17" s="13">
        <v>8</v>
      </c>
      <c r="K17" s="13">
        <v>8.5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26">
        <f t="shared" si="0"/>
        <v>39.5</v>
      </c>
      <c r="AC17" s="43"/>
      <c r="AD17" s="13"/>
      <c r="AE17" s="11" t="s">
        <v>18</v>
      </c>
    </row>
    <row r="18" spans="1:31" ht="14.25" customHeight="1">
      <c r="A18" s="42"/>
      <c r="B18" s="28"/>
      <c r="C18" s="14"/>
      <c r="D18" s="14"/>
      <c r="E18" s="14"/>
      <c r="F18" s="26"/>
      <c r="G18" s="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3"/>
      <c r="AD18" s="13"/>
      <c r="AE18" s="11"/>
    </row>
    <row r="19" spans="1:31" ht="16.5" customHeight="1">
      <c r="A19" s="42"/>
      <c r="B19" s="28"/>
      <c r="C19" s="14"/>
      <c r="D19" s="14"/>
      <c r="E19" s="14"/>
      <c r="F19" s="26"/>
      <c r="G19" s="27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43"/>
      <c r="AD19" s="13"/>
      <c r="AE19" s="11"/>
    </row>
    <row r="20" spans="1:31" ht="14.25" customHeight="1">
      <c r="A20" s="42"/>
      <c r="B20" s="28"/>
      <c r="C20" s="14"/>
      <c r="D20" s="14"/>
      <c r="E20" s="14"/>
      <c r="F20" s="26"/>
      <c r="G20" s="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3"/>
      <c r="AD20" s="13"/>
      <c r="AE20" s="11"/>
    </row>
    <row r="21" spans="1:32" ht="21.75" customHeight="1">
      <c r="A21" s="42"/>
      <c r="B21" s="28"/>
      <c r="C21" s="14"/>
      <c r="D21" s="14"/>
      <c r="E21" s="14"/>
      <c r="F21" s="26"/>
      <c r="G21" s="27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3"/>
      <c r="AD21" s="13"/>
      <c r="AE21" s="11"/>
      <c r="AF21" s="3"/>
    </row>
    <row r="22" spans="1:32" ht="36.75" customHeight="1">
      <c r="A22" s="44"/>
      <c r="B22" s="45"/>
      <c r="C22" s="46"/>
      <c r="D22" s="46"/>
      <c r="E22" s="47" t="s">
        <v>3</v>
      </c>
      <c r="F22" s="47"/>
      <c r="G22" s="24" t="s">
        <v>89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3"/>
      <c r="AF22" s="3"/>
    </row>
    <row r="23" spans="1:32" ht="36.75" customHeight="1">
      <c r="A23" s="44"/>
      <c r="B23" s="45"/>
      <c r="C23" s="48"/>
      <c r="D23" s="48"/>
      <c r="E23" s="47"/>
      <c r="F23" s="47"/>
      <c r="G23" s="2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9"/>
      <c r="AD23" s="45"/>
      <c r="AE23" s="20"/>
      <c r="AF23" s="3"/>
    </row>
    <row r="24" spans="1:30" ht="18.75">
      <c r="A24" s="40"/>
      <c r="B24" s="40"/>
      <c r="C24" s="40"/>
      <c r="D24" s="40"/>
      <c r="E24" s="47" t="s">
        <v>4</v>
      </c>
      <c r="F24" s="47"/>
      <c r="G24" s="24" t="s">
        <v>90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ht="18.75">
      <c r="A25" s="40"/>
      <c r="B25" s="40"/>
      <c r="C25" s="40"/>
      <c r="D25" s="40"/>
      <c r="E25" s="40"/>
      <c r="F25" s="40"/>
      <c r="G25" s="24" t="s">
        <v>91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46"/>
      <c r="S25" s="4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ht="18.75">
      <c r="A26" s="40"/>
      <c r="B26" s="40"/>
      <c r="C26" s="40"/>
      <c r="D26" s="40"/>
      <c r="E26" s="40"/>
      <c r="F26" s="47"/>
      <c r="G26" s="34" t="s">
        <v>92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6"/>
      <c r="S26" s="46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8.75">
      <c r="A27" s="40"/>
      <c r="B27" s="40"/>
      <c r="C27" s="40"/>
      <c r="D27" s="40"/>
      <c r="E27" s="40"/>
      <c r="F27" s="47"/>
      <c r="G27" s="35" t="s">
        <v>93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6"/>
      <c r="S27" s="46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ht="18.75">
      <c r="A28" s="40"/>
      <c r="B28" s="40"/>
      <c r="C28" s="40"/>
      <c r="D28" s="40"/>
      <c r="E28" s="40"/>
      <c r="F28" s="47"/>
      <c r="G28" s="35" t="s">
        <v>107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46"/>
      <c r="S28" s="46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ht="18.75">
      <c r="A29" s="40"/>
      <c r="B29" s="40"/>
      <c r="C29" s="40"/>
      <c r="D29" s="40"/>
      <c r="E29" s="40"/>
      <c r="F29" s="47"/>
      <c r="G29" s="35" t="s">
        <v>94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6"/>
      <c r="S29" s="46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8:19" ht="15.75">
      <c r="H30" s="9"/>
      <c r="I30" s="9"/>
      <c r="J30" s="9"/>
      <c r="K30" s="9"/>
      <c r="L30" s="9"/>
      <c r="M30" s="9"/>
      <c r="N30" s="9"/>
      <c r="O30" s="9"/>
      <c r="P30" s="9"/>
      <c r="Q30" s="9"/>
      <c r="R30" s="3"/>
      <c r="S30" s="3"/>
    </row>
    <row r="31" spans="8:19" ht="15.75">
      <c r="H31" s="9"/>
      <c r="I31" s="9"/>
      <c r="J31" s="9"/>
      <c r="K31" s="9"/>
      <c r="L31" s="9"/>
      <c r="M31" s="9"/>
      <c r="N31" s="9"/>
      <c r="O31" s="9"/>
      <c r="P31" s="9"/>
      <c r="Q31" s="9"/>
      <c r="R31" s="3"/>
      <c r="S31" s="3"/>
    </row>
    <row r="32" spans="8:19" ht="15.75">
      <c r="H32" s="9"/>
      <c r="I32" s="9"/>
      <c r="J32" s="9"/>
      <c r="K32" s="9"/>
      <c r="L32" s="9"/>
      <c r="M32" s="9"/>
      <c r="N32" s="9"/>
      <c r="O32" s="9"/>
      <c r="P32" s="9"/>
      <c r="Q32" s="9"/>
      <c r="R32" s="3"/>
      <c r="S32" s="3"/>
    </row>
    <row r="33" spans="5:19" ht="15">
      <c r="E33" s="4"/>
      <c r="F33" s="2"/>
      <c r="G33" s="5"/>
      <c r="H33" s="5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5:19" ht="15">
      <c r="E34" s="4"/>
      <c r="F34" s="2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 ht="15">
      <c r="E35" s="4"/>
      <c r="F35" s="2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1" ht="15">
      <c r="E36" s="4"/>
      <c r="F36" s="5"/>
      <c r="G36" s="5"/>
      <c r="H36" s="5"/>
      <c r="I36" s="5"/>
      <c r="J36" s="3"/>
      <c r="K36" s="3"/>
    </row>
    <row r="37" spans="5:11" ht="15">
      <c r="E37" s="4"/>
      <c r="F37" s="5"/>
      <c r="G37" s="5"/>
      <c r="H37" s="5"/>
      <c r="I37" s="5"/>
      <c r="J37" s="3"/>
      <c r="K37" s="3"/>
    </row>
    <row r="38" spans="5:11" ht="15">
      <c r="E38" s="4"/>
      <c r="F38" s="5"/>
      <c r="G38" s="5"/>
      <c r="H38" s="5"/>
      <c r="I38" s="5"/>
      <c r="J38" s="3"/>
      <c r="K38" s="3"/>
    </row>
    <row r="39" spans="5:11" ht="15">
      <c r="E39" s="4"/>
      <c r="F39" s="5"/>
      <c r="G39" s="5"/>
      <c r="H39" s="5"/>
      <c r="I39" s="5"/>
      <c r="J39" s="3"/>
      <c r="K39" s="3"/>
    </row>
    <row r="40" spans="5:11" ht="15">
      <c r="E40" s="4"/>
      <c r="F40" s="5"/>
      <c r="G40" s="5"/>
      <c r="H40" s="5"/>
      <c r="I40" s="5"/>
      <c r="J40" s="3"/>
      <c r="K40" s="3"/>
    </row>
    <row r="41" spans="5:11" ht="15">
      <c r="E41" s="4"/>
      <c r="F41" s="5"/>
      <c r="G41" s="5"/>
      <c r="H41" s="5"/>
      <c r="I41" s="5"/>
      <c r="J41" s="3"/>
      <c r="K41" s="3"/>
    </row>
    <row r="42" spans="5:11" ht="15">
      <c r="E42" s="4"/>
      <c r="F42" s="5"/>
      <c r="G42" s="5"/>
      <c r="H42" s="5"/>
      <c r="I42" s="4"/>
      <c r="J42" s="3"/>
      <c r="K42" s="3"/>
    </row>
    <row r="43" spans="5:11" ht="12.75">
      <c r="E43" s="3"/>
      <c r="F43" s="3"/>
      <c r="G43" s="3"/>
      <c r="H43" s="3"/>
      <c r="I43" s="3"/>
      <c r="J43" s="3"/>
      <c r="K43" s="3"/>
    </row>
    <row r="44" spans="5:11" ht="12.75">
      <c r="E44" s="3"/>
      <c r="F44" s="3"/>
      <c r="G44" s="3"/>
      <c r="H44" s="3"/>
      <c r="I44" s="3"/>
      <c r="J44" s="3"/>
      <c r="K44" s="3"/>
    </row>
    <row r="45" spans="5:11" ht="12.75">
      <c r="E45" s="3"/>
      <c r="F45" s="3"/>
      <c r="G45" s="3"/>
      <c r="H45" s="3"/>
      <c r="I45" s="3"/>
      <c r="J45" s="3"/>
      <c r="K45" s="3"/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</sheetData>
  <sheetProtection/>
  <autoFilter ref="AB10:AB17"/>
  <mergeCells count="14"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  <mergeCell ref="AD5:AD9"/>
    <mergeCell ref="AE5:AE9"/>
    <mergeCell ref="H7:AA8"/>
    <mergeCell ref="AC5:AC9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2022-12-05T09:10:31Z</cp:lastPrinted>
  <dcterms:created xsi:type="dcterms:W3CDTF">2010-11-15T09:48:18Z</dcterms:created>
  <dcterms:modified xsi:type="dcterms:W3CDTF">2022-12-06T06:15:17Z</dcterms:modified>
  <cp:category/>
  <cp:version/>
  <cp:contentType/>
  <cp:contentStatus/>
</cp:coreProperties>
</file>