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2" windowWidth="13476" windowHeight="10860" tabRatio="903" activeTab="0"/>
  </bookViews>
  <sheets>
    <sheet name="Приложение_№1 к МП" sheetId="1" r:id="rId1"/>
  </sheets>
  <definedNames/>
  <calcPr fullCalcOnLoad="1" fullPrecision="0"/>
</workbook>
</file>

<file path=xl/sharedStrings.xml><?xml version="1.0" encoding="utf-8"?>
<sst xmlns="http://schemas.openxmlformats.org/spreadsheetml/2006/main" count="95" uniqueCount="35">
  <si>
    <t>Наименование программы, подпрограммы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</si>
  <si>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</si>
  <si>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</si>
  <si>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</si>
  <si>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</si>
  <si>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</si>
  <si>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</si>
  <si>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</si>
  <si>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Подпрограмма 1</t>
  </si>
  <si>
    <t>Подпрограмма 2</t>
  </si>
  <si>
    <t>Подпрограмма 3</t>
  </si>
  <si>
    <t>Подпрограмма 4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</si>
  <si>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</si>
  <si>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Статус (муниципальная программа, подпрограмма)</t>
  </si>
  <si>
    <t>Муниципальная программа</t>
  </si>
  <si>
    <t>Наименование РБС</t>
  </si>
  <si>
    <t>РБС</t>
  </si>
  <si>
    <t>в том числе по РБС:</t>
  </si>
  <si>
    <t>Отдел образования администрации города Дивногорска</t>
  </si>
  <si>
    <t>Управление социальной защиты администрации города Дивногорска</t>
  </si>
  <si>
    <t>МСКУ "МЦБ"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</si>
  <si>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</si>
  <si>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</si>
  <si>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Администрация города Дивногорска</t>
  </si>
  <si>
    <t>х</t>
  </si>
  <si>
    <t>948</t>
  </si>
  <si>
    <t>975</t>
  </si>
  <si>
    <t>976</t>
  </si>
  <si>
    <t>906</t>
  </si>
  <si>
    <t>Приложение № 1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</si>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</sst>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B1">
      <selection activeCell="J21" sqref="J21"/>
    </sheetView>
  </sheetViews>
  <sheetFormatPr defaultColWidth="9.375" defaultRowHeight="12.75"/>
  <cols>
    <col min="1" max="1" width="18.50390625" style="1" customWidth="1"/>
    <col min="2" max="2" width="22.375" style="1" customWidth="1"/>
    <col min="3" max="3" width="25.375" style="1" customWidth="1"/>
    <col min="4" max="7" width="9.375" style="1" customWidth="1"/>
    <col min="8" max="12" width="15.50390625" style="1" customWidth="1"/>
    <col min="13" max="13" width="17.00390625" style="1" customWidth="1"/>
    <col min="14" max="16384" width="9.375" style="1" customWidth="1"/>
  </cols>
  <sheetData>
    <row r="1" spans="9:13" ht="58.5" customHeight="1">
      <c r="I1" s="36" t="s">
        <v>29</v>
      </c>
      <c r="J1" s="37"/>
      <c r="K1" s="37"/>
      <c r="L1" s="37"/>
      <c r="M1" s="37"/>
    </row>
    <row r="2" spans="1:13" ht="30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.75" customHeight="1">
      <c r="A3" s="22" t="s">
        <v>13</v>
      </c>
      <c r="B3" s="22" t="s">
        <v>0</v>
      </c>
      <c r="C3" s="22" t="s">
        <v>15</v>
      </c>
      <c r="D3" s="22" t="s">
        <v>1</v>
      </c>
      <c r="E3" s="22"/>
      <c r="F3" s="22"/>
      <c r="G3" s="22"/>
      <c r="H3" s="22" t="s">
        <v>5</v>
      </c>
      <c r="I3" s="22"/>
      <c r="J3" s="22"/>
      <c r="K3" s="22"/>
      <c r="L3" s="22"/>
      <c r="M3" s="22"/>
    </row>
    <row r="4" spans="1:13" ht="49.5" customHeight="1">
      <c r="A4" s="22"/>
      <c r="B4" s="22"/>
      <c r="C4" s="22"/>
      <c r="D4" s="2" t="s">
        <v>16</v>
      </c>
      <c r="E4" s="2" t="s">
        <v>2</v>
      </c>
      <c r="F4" s="2" t="s">
        <v>3</v>
      </c>
      <c r="G4" s="2" t="s">
        <v>4</v>
      </c>
      <c r="H4" s="2">
        <v>2014</v>
      </c>
      <c r="I4" s="2">
        <v>2015</v>
      </c>
      <c r="J4" s="2">
        <v>2016</v>
      </c>
      <c r="K4" s="2">
        <v>2017</v>
      </c>
      <c r="L4" s="2">
        <v>2018</v>
      </c>
      <c r="M4" s="2" t="s">
        <v>6</v>
      </c>
    </row>
    <row r="5" spans="1:13" ht="48" customHeight="1">
      <c r="A5" s="33" t="s">
        <v>14</v>
      </c>
      <c r="B5" s="30" t="s">
        <v>30</v>
      </c>
      <c r="C5" s="10" t="s">
        <v>7</v>
      </c>
      <c r="D5" s="8" t="s">
        <v>24</v>
      </c>
      <c r="E5" s="8" t="s">
        <v>24</v>
      </c>
      <c r="F5" s="8" t="s">
        <v>24</v>
      </c>
      <c r="G5" s="8" t="s">
        <v>24</v>
      </c>
      <c r="H5" s="19">
        <f>H7+H8+H9+H10</f>
        <v>447679.6</v>
      </c>
      <c r="I5" s="19">
        <f>I7+I8+I9+I10</f>
        <v>463297.5</v>
      </c>
      <c r="J5" s="19">
        <f>J7+J8+J9+J10</f>
        <v>389717.9</v>
      </c>
      <c r="K5" s="19">
        <f>K7+K8+K9+K10</f>
        <v>393636.8</v>
      </c>
      <c r="L5" s="19">
        <f>L7+L8+L9+L10</f>
        <v>393636.8</v>
      </c>
      <c r="M5" s="19">
        <f>SUM(H5:L5)</f>
        <v>2087968.6</v>
      </c>
    </row>
    <row r="6" spans="1:13" ht="15">
      <c r="A6" s="34"/>
      <c r="B6" s="31"/>
      <c r="C6" s="10" t="s">
        <v>17</v>
      </c>
      <c r="D6" s="9"/>
      <c r="E6" s="9"/>
      <c r="F6" s="9"/>
      <c r="G6" s="9"/>
      <c r="H6" s="13"/>
      <c r="I6" s="13"/>
      <c r="J6" s="13"/>
      <c r="K6" s="13"/>
      <c r="L6" s="13"/>
      <c r="M6" s="19">
        <f aca="true" t="shared" si="0" ref="M6:M11">SUM(H6:L6)</f>
        <v>0</v>
      </c>
    </row>
    <row r="7" spans="1:14" ht="52.5" customHeight="1">
      <c r="A7" s="34"/>
      <c r="B7" s="31"/>
      <c r="C7" s="10" t="s">
        <v>18</v>
      </c>
      <c r="D7" s="12" t="s">
        <v>26</v>
      </c>
      <c r="E7" s="8" t="s">
        <v>24</v>
      </c>
      <c r="F7" s="8" t="s">
        <v>24</v>
      </c>
      <c r="G7" s="8" t="s">
        <v>24</v>
      </c>
      <c r="H7" s="13">
        <f>H13+H17+H20+H23</f>
        <v>426003.3</v>
      </c>
      <c r="I7" s="13">
        <f>I13+I17+I20+I23</f>
        <v>440658.1</v>
      </c>
      <c r="J7" s="13">
        <f>J13+J17+J20+J23</f>
        <v>370488.2</v>
      </c>
      <c r="K7" s="13">
        <f>K13+K17+K20+K23</f>
        <v>370488.2</v>
      </c>
      <c r="L7" s="13">
        <f>L13+L17+L20+L23</f>
        <v>370488.2</v>
      </c>
      <c r="M7" s="13">
        <f t="shared" si="0"/>
        <v>1978126</v>
      </c>
      <c r="N7" s="17"/>
    </row>
    <row r="8" spans="1:13" ht="63.75" customHeight="1" hidden="1">
      <c r="A8" s="34"/>
      <c r="B8" s="31"/>
      <c r="C8" s="10" t="s">
        <v>19</v>
      </c>
      <c r="D8" s="12" t="s">
        <v>25</v>
      </c>
      <c r="E8" s="8" t="s">
        <v>24</v>
      </c>
      <c r="F8" s="8" t="s">
        <v>24</v>
      </c>
      <c r="G8" s="8" t="s">
        <v>24</v>
      </c>
      <c r="H8" s="7"/>
      <c r="I8" s="7"/>
      <c r="J8" s="7">
        <v>0</v>
      </c>
      <c r="K8" s="7"/>
      <c r="L8" s="7"/>
      <c r="M8" s="13">
        <f t="shared" si="0"/>
        <v>0</v>
      </c>
    </row>
    <row r="9" spans="1:13" ht="33.75" customHeight="1">
      <c r="A9" s="34"/>
      <c r="B9" s="31"/>
      <c r="C9" s="11" t="s">
        <v>20</v>
      </c>
      <c r="D9" s="12" t="s">
        <v>27</v>
      </c>
      <c r="E9" s="8" t="s">
        <v>24</v>
      </c>
      <c r="F9" s="8" t="s">
        <v>24</v>
      </c>
      <c r="G9" s="8" t="s">
        <v>24</v>
      </c>
      <c r="H9" s="13">
        <f>H25</f>
        <v>14153.1</v>
      </c>
      <c r="I9" s="13">
        <f>I25</f>
        <v>14801.6</v>
      </c>
      <c r="J9" s="13">
        <f>J25</f>
        <v>12698.2</v>
      </c>
      <c r="K9" s="13">
        <f>K25</f>
        <v>12698.2</v>
      </c>
      <c r="L9" s="13">
        <f>L25</f>
        <v>12698.2</v>
      </c>
      <c r="M9" s="13">
        <f t="shared" si="0"/>
        <v>67049.3</v>
      </c>
    </row>
    <row r="10" spans="1:13" ht="33.75" customHeight="1">
      <c r="A10" s="35"/>
      <c r="B10" s="32"/>
      <c r="C10" s="11" t="s">
        <v>23</v>
      </c>
      <c r="D10" s="12" t="s">
        <v>28</v>
      </c>
      <c r="E10" s="8" t="s">
        <v>24</v>
      </c>
      <c r="F10" s="8" t="s">
        <v>24</v>
      </c>
      <c r="G10" s="8" t="s">
        <v>24</v>
      </c>
      <c r="H10" s="13">
        <f>H24</f>
        <v>7523.2</v>
      </c>
      <c r="I10" s="13">
        <v>7837.8</v>
      </c>
      <c r="J10" s="13">
        <v>6531.5</v>
      </c>
      <c r="K10" s="13">
        <v>10450.4</v>
      </c>
      <c r="L10" s="13">
        <v>10450.4</v>
      </c>
      <c r="M10" s="13">
        <f t="shared" si="0"/>
        <v>42793.3</v>
      </c>
    </row>
    <row r="11" spans="1:13" ht="46.5">
      <c r="A11" s="23" t="s">
        <v>8</v>
      </c>
      <c r="B11" s="23" t="s">
        <v>31</v>
      </c>
      <c r="C11" s="11" t="s">
        <v>7</v>
      </c>
      <c r="D11" s="4" t="s">
        <v>24</v>
      </c>
      <c r="E11" s="6" t="s">
        <v>24</v>
      </c>
      <c r="F11" s="4" t="s">
        <v>24</v>
      </c>
      <c r="G11" s="4" t="s">
        <v>24</v>
      </c>
      <c r="H11" s="7">
        <f>H13+H14</f>
        <v>198091.6</v>
      </c>
      <c r="I11" s="7">
        <f>I13+I14</f>
        <v>201533.7</v>
      </c>
      <c r="J11" s="7">
        <f>J13+J14</f>
        <v>158078.7</v>
      </c>
      <c r="K11" s="7">
        <f>K13+K14</f>
        <v>158078.7</v>
      </c>
      <c r="L11" s="7">
        <f>L13+L14</f>
        <v>158078.7</v>
      </c>
      <c r="M11" s="13">
        <f t="shared" si="0"/>
        <v>873861.4</v>
      </c>
    </row>
    <row r="12" spans="1:13" ht="15">
      <c r="A12" s="23"/>
      <c r="B12" s="23"/>
      <c r="C12" s="11" t="s">
        <v>17</v>
      </c>
      <c r="D12" s="5"/>
      <c r="E12" s="14"/>
      <c r="F12" s="5"/>
      <c r="G12" s="5"/>
      <c r="H12" s="7"/>
      <c r="I12" s="7"/>
      <c r="J12" s="7"/>
      <c r="K12" s="7"/>
      <c r="L12" s="7"/>
      <c r="M12" s="7"/>
    </row>
    <row r="13" spans="1:13" ht="55.5" customHeight="1">
      <c r="A13" s="23"/>
      <c r="B13" s="23"/>
      <c r="C13" s="10" t="s">
        <v>18</v>
      </c>
      <c r="D13" s="6" t="s">
        <v>26</v>
      </c>
      <c r="E13" s="6" t="s">
        <v>24</v>
      </c>
      <c r="F13" s="4" t="s">
        <v>24</v>
      </c>
      <c r="G13" s="4" t="s">
        <v>24</v>
      </c>
      <c r="H13" s="7">
        <v>198091.6</v>
      </c>
      <c r="I13" s="21">
        <v>201533.7</v>
      </c>
      <c r="J13" s="7">
        <v>158078.7</v>
      </c>
      <c r="K13" s="7">
        <v>158078.7</v>
      </c>
      <c r="L13" s="7">
        <v>158078.7</v>
      </c>
      <c r="M13" s="7">
        <f>SUM(H13:L13)</f>
        <v>873861.4</v>
      </c>
    </row>
    <row r="14" spans="1:13" ht="46.5" hidden="1">
      <c r="A14" s="23"/>
      <c r="B14" s="23"/>
      <c r="C14" s="10" t="s">
        <v>19</v>
      </c>
      <c r="D14" s="6" t="s">
        <v>25</v>
      </c>
      <c r="E14" s="6" t="s">
        <v>24</v>
      </c>
      <c r="F14" s="4" t="s">
        <v>24</v>
      </c>
      <c r="G14" s="4" t="s">
        <v>24</v>
      </c>
      <c r="H14" s="7"/>
      <c r="I14" s="7"/>
      <c r="J14" s="7">
        <v>0</v>
      </c>
      <c r="K14" s="7"/>
      <c r="L14" s="7"/>
      <c r="M14" s="7">
        <f>SUM(H14:L14)</f>
        <v>0</v>
      </c>
    </row>
    <row r="15" spans="1:13" ht="46.5">
      <c r="A15" s="24" t="s">
        <v>9</v>
      </c>
      <c r="B15" s="26" t="s">
        <v>32</v>
      </c>
      <c r="C15" s="11" t="s">
        <v>7</v>
      </c>
      <c r="D15" s="4" t="s">
        <v>24</v>
      </c>
      <c r="E15" s="6" t="s">
        <v>24</v>
      </c>
      <c r="F15" s="4" t="s">
        <v>24</v>
      </c>
      <c r="G15" s="4" t="s">
        <v>24</v>
      </c>
      <c r="H15" s="7">
        <f>H17</f>
        <v>214471.9</v>
      </c>
      <c r="I15" s="7">
        <f>I17</f>
        <v>224417.7</v>
      </c>
      <c r="J15" s="7">
        <f>J17</f>
        <v>198985.1</v>
      </c>
      <c r="K15" s="7">
        <f>K17</f>
        <v>198956.1</v>
      </c>
      <c r="L15" s="7">
        <f>L17</f>
        <v>198956.1</v>
      </c>
      <c r="M15" s="7">
        <f>SUM(H15:L15)</f>
        <v>1035786.9</v>
      </c>
    </row>
    <row r="16" spans="1:13" ht="15">
      <c r="A16" s="25"/>
      <c r="B16" s="27"/>
      <c r="C16" s="11" t="s">
        <v>17</v>
      </c>
      <c r="D16" s="5"/>
      <c r="E16" s="14"/>
      <c r="F16" s="5"/>
      <c r="G16" s="5"/>
      <c r="H16" s="7"/>
      <c r="I16" s="7"/>
      <c r="J16" s="7"/>
      <c r="K16" s="7"/>
      <c r="L16" s="7"/>
      <c r="M16" s="7"/>
    </row>
    <row r="17" spans="1:13" ht="57" customHeight="1">
      <c r="A17" s="25"/>
      <c r="B17" s="28"/>
      <c r="C17" s="10" t="s">
        <v>18</v>
      </c>
      <c r="D17" s="3">
        <v>975</v>
      </c>
      <c r="E17" s="6" t="s">
        <v>24</v>
      </c>
      <c r="F17" s="4" t="s">
        <v>24</v>
      </c>
      <c r="G17" s="4" t="s">
        <v>24</v>
      </c>
      <c r="H17" s="20">
        <v>214471.9</v>
      </c>
      <c r="I17" s="21">
        <f>224328.2+89.5</f>
        <v>224417.7</v>
      </c>
      <c r="J17" s="7">
        <v>198985.1</v>
      </c>
      <c r="K17" s="7">
        <v>198956.1</v>
      </c>
      <c r="L17" s="7">
        <v>198956.1</v>
      </c>
      <c r="M17" s="7">
        <f>SUM(H17:L17)</f>
        <v>1035786.9</v>
      </c>
    </row>
    <row r="18" spans="1:13" ht="47.25" customHeight="1">
      <c r="A18" s="24" t="s">
        <v>10</v>
      </c>
      <c r="B18" s="26" t="s">
        <v>21</v>
      </c>
      <c r="C18" s="11" t="s">
        <v>7</v>
      </c>
      <c r="D18" s="6" t="s">
        <v>26</v>
      </c>
      <c r="E18" s="6" t="s">
        <v>24</v>
      </c>
      <c r="F18" s="4" t="s">
        <v>24</v>
      </c>
      <c r="G18" s="4" t="s">
        <v>24</v>
      </c>
      <c r="H18" s="7">
        <f>H20</f>
        <v>6990.7</v>
      </c>
      <c r="I18" s="7">
        <f>I20</f>
        <v>7766.1</v>
      </c>
      <c r="J18" s="7">
        <f>J20</f>
        <v>7308.1</v>
      </c>
      <c r="K18" s="7">
        <f>K20</f>
        <v>7337.1</v>
      </c>
      <c r="L18" s="7">
        <f>L20</f>
        <v>7337.1</v>
      </c>
      <c r="M18" s="7">
        <f>SUM(H18:K18)</f>
        <v>29402</v>
      </c>
    </row>
    <row r="19" spans="1:13" ht="15">
      <c r="A19" s="25"/>
      <c r="B19" s="27"/>
      <c r="C19" s="11" t="s">
        <v>17</v>
      </c>
      <c r="D19" s="5"/>
      <c r="E19" s="14"/>
      <c r="F19" s="5"/>
      <c r="G19" s="5"/>
      <c r="H19" s="7"/>
      <c r="I19" s="7"/>
      <c r="J19" s="7"/>
      <c r="K19" s="7"/>
      <c r="L19" s="7"/>
      <c r="M19" s="7"/>
    </row>
    <row r="20" spans="1:13" ht="55.5" customHeight="1">
      <c r="A20" s="25"/>
      <c r="B20" s="28"/>
      <c r="C20" s="10" t="s">
        <v>18</v>
      </c>
      <c r="D20" s="15">
        <v>975</v>
      </c>
      <c r="E20" s="16" t="s">
        <v>24</v>
      </c>
      <c r="F20" s="15" t="s">
        <v>24</v>
      </c>
      <c r="G20" s="15" t="s">
        <v>24</v>
      </c>
      <c r="H20" s="7">
        <v>6990.7</v>
      </c>
      <c r="I20" s="7">
        <v>7766.1</v>
      </c>
      <c r="J20" s="7">
        <v>7308.1</v>
      </c>
      <c r="K20" s="7">
        <v>7337.1</v>
      </c>
      <c r="L20" s="7">
        <v>7337.1</v>
      </c>
      <c r="M20" s="7">
        <f>SUM(H20:L20)</f>
        <v>36739.1</v>
      </c>
    </row>
    <row r="21" spans="1:13" ht="47.25" customHeight="1">
      <c r="A21" s="29" t="s">
        <v>11</v>
      </c>
      <c r="B21" s="26" t="s">
        <v>22</v>
      </c>
      <c r="C21" s="11" t="s">
        <v>7</v>
      </c>
      <c r="D21" s="4"/>
      <c r="E21" s="6"/>
      <c r="F21" s="4"/>
      <c r="G21" s="4"/>
      <c r="H21" s="7">
        <f>H23+H24+H25</f>
        <v>28125.4</v>
      </c>
      <c r="I21" s="7">
        <f>I23+I24+I25</f>
        <v>29580</v>
      </c>
      <c r="J21" s="7">
        <f>J23+J24+J25</f>
        <v>25346</v>
      </c>
      <c r="K21" s="7">
        <f>K23+K24+K25</f>
        <v>29264.9</v>
      </c>
      <c r="L21" s="7">
        <f>L23+L24+L25</f>
        <v>29264.9</v>
      </c>
      <c r="M21" s="7">
        <f>SUM(H21:K21)</f>
        <v>112316.3</v>
      </c>
    </row>
    <row r="22" spans="1:13" ht="15">
      <c r="A22" s="29"/>
      <c r="B22" s="27"/>
      <c r="C22" s="11" t="s">
        <v>17</v>
      </c>
      <c r="D22" s="5"/>
      <c r="E22" s="14"/>
      <c r="F22" s="5"/>
      <c r="G22" s="5"/>
      <c r="H22" s="7"/>
      <c r="I22" s="7"/>
      <c r="J22" s="7"/>
      <c r="K22" s="7"/>
      <c r="L22" s="7"/>
      <c r="M22" s="7">
        <f>SUM(H22:J22)</f>
        <v>0</v>
      </c>
    </row>
    <row r="23" spans="1:13" ht="54" customHeight="1">
      <c r="A23" s="29"/>
      <c r="B23" s="27"/>
      <c r="C23" s="10" t="s">
        <v>18</v>
      </c>
      <c r="D23" s="6" t="s">
        <v>26</v>
      </c>
      <c r="E23" s="6" t="s">
        <v>24</v>
      </c>
      <c r="F23" s="4"/>
      <c r="G23" s="4"/>
      <c r="H23" s="7">
        <v>6449.1</v>
      </c>
      <c r="I23" s="7">
        <v>6940.6</v>
      </c>
      <c r="J23" s="7">
        <v>6116.3</v>
      </c>
      <c r="K23" s="7">
        <v>6116.3</v>
      </c>
      <c r="L23" s="7">
        <v>6116.3</v>
      </c>
      <c r="M23" s="7">
        <f>SUM(H23:L23)</f>
        <v>31738.6</v>
      </c>
    </row>
    <row r="24" spans="1:13" ht="47.25" customHeight="1">
      <c r="A24" s="29"/>
      <c r="B24" s="27"/>
      <c r="C24" s="11" t="s">
        <v>23</v>
      </c>
      <c r="D24" s="4">
        <v>906</v>
      </c>
      <c r="E24" s="6" t="s">
        <v>24</v>
      </c>
      <c r="F24" s="4"/>
      <c r="G24" s="4"/>
      <c r="H24" s="7">
        <v>7523.2</v>
      </c>
      <c r="I24" s="7">
        <v>7837.8</v>
      </c>
      <c r="J24" s="7">
        <v>6531.5</v>
      </c>
      <c r="K24" s="7">
        <v>10450.4</v>
      </c>
      <c r="L24" s="7">
        <v>10450.4</v>
      </c>
      <c r="M24" s="7">
        <f>SUM(H24:L24)</f>
        <v>42793.3</v>
      </c>
    </row>
    <row r="25" spans="1:13" ht="29.25" customHeight="1">
      <c r="A25" s="29"/>
      <c r="B25" s="28"/>
      <c r="C25" s="11" t="s">
        <v>20</v>
      </c>
      <c r="D25" s="15">
        <v>976</v>
      </c>
      <c r="E25" s="16" t="s">
        <v>24</v>
      </c>
      <c r="F25" s="5"/>
      <c r="G25" s="5"/>
      <c r="H25" s="7">
        <v>14153.1</v>
      </c>
      <c r="I25" s="7">
        <v>14801.6</v>
      </c>
      <c r="J25" s="7">
        <f>11951.3+746.9</f>
        <v>12698.2</v>
      </c>
      <c r="K25" s="7">
        <f>11951.3+746.9</f>
        <v>12698.2</v>
      </c>
      <c r="L25" s="7">
        <v>12698.2</v>
      </c>
      <c r="M25" s="7">
        <f>SUM(H25:K25)</f>
        <v>54351.1</v>
      </c>
    </row>
    <row r="26" spans="8:12" ht="15">
      <c r="H26" s="18"/>
      <c r="I26" s="18"/>
      <c r="J26" s="18"/>
      <c r="K26" s="18"/>
      <c r="L26" s="18"/>
    </row>
    <row r="27" spans="1:13" ht="18.75" customHeight="1">
      <c r="A27" s="1" t="s">
        <v>33</v>
      </c>
      <c r="M27" s="1" t="s">
        <v>34</v>
      </c>
    </row>
    <row r="32" ht="15">
      <c r="M32" s="18"/>
    </row>
    <row r="33" ht="15">
      <c r="M33" s="18"/>
    </row>
    <row r="35" ht="15">
      <c r="M35" s="18"/>
    </row>
    <row r="36" ht="15">
      <c r="M36" s="18"/>
    </row>
  </sheetData>
  <sheetProtection/>
  <mergeCells count="17">
    <mergeCell ref="H3:M3"/>
    <mergeCell ref="A21:A25"/>
    <mergeCell ref="B21:B25"/>
    <mergeCell ref="B5:B10"/>
    <mergeCell ref="A5:A10"/>
    <mergeCell ref="I1:M1"/>
    <mergeCell ref="A2:M2"/>
    <mergeCell ref="A3:A4"/>
    <mergeCell ref="B3:B4"/>
    <mergeCell ref="C3:C4"/>
    <mergeCell ref="D3:G3"/>
    <mergeCell ref="A11:A14"/>
    <mergeCell ref="B11:B14"/>
    <mergeCell ref="A15:A17"/>
    <mergeCell ref="B15:B17"/>
    <mergeCell ref="A18:A20"/>
    <mergeCell ref="B18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2015-08-27T06:21:43Z</cp:lastPrinted>
  <dcterms:created xsi:type="dcterms:W3CDTF">2005-05-23T09:57:53Z</dcterms:created>
  <dcterms:modified xsi:type="dcterms:W3CDTF">2015-09-28T07:53:55Z</dcterms:modified>
  <cp:category/>
  <cp:version/>
  <cp:contentType/>
  <cp:contentStatus/>
</cp:coreProperties>
</file>