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03" activeTab="0"/>
  </bookViews>
  <sheets>
    <sheet name="Приложение_№1 к МП" sheetId="1" r:id="rId1"/>
  </sheets>
  <definedNames/>
  <calcPr fullCalcOnLoad="1" fullPrecision="0"/>
</workbook>
</file>

<file path=xl/sharedStrings.xml><?xml version="1.0" encoding="utf-8"?>
<sst xmlns="http://schemas.openxmlformats.org/spreadsheetml/2006/main" count="95" uniqueCount="35">
  <si>
    <t>Наименование программы, подпрограммы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</si>
  <si>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</si>
  <si>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</si>
  <si>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</si>
  <si>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</si>
  <si>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</si>
  <si>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</si>
  <si>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</si>
  <si>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Подпрограмма 1</t>
  </si>
  <si>
    <t>Подпрограмма 2</t>
  </si>
  <si>
    <t>Подпрограмма 3</t>
  </si>
  <si>
    <t>Подпрограмма 4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</si>
  <si>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</si>
  <si>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Статус (муниципальная программа, подпрограмма)</t>
  </si>
  <si>
    <t>Муниципальная программа</t>
  </si>
  <si>
    <t>Наименование РБС</t>
  </si>
  <si>
    <t>РБС</t>
  </si>
  <si>
    <t>в том числе по РБС:</t>
  </si>
  <si>
    <t>Отдел образования администрации города Дивногорска</t>
  </si>
  <si>
    <t>Управление социальной защиты администрации города Дивногорска</t>
  </si>
  <si>
    <t>МСКУ "МЦБ"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</si>
  <si>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</si>
  <si>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</si>
  <si>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Администрация города Дивногорска</t>
  </si>
  <si>
    <t>х</t>
  </si>
  <si>
    <t>948</t>
  </si>
  <si>
    <t>975</t>
  </si>
  <si>
    <t>976</t>
  </si>
  <si>
    <t>906</t>
  </si>
  <si>
    <t>Приложение № 1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</si>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</sst>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_-* #,##0.0\ _₽_-;\-* #,##0.0\ _₽_-;_-* &quot;-&quot;?\ _₽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/>
    </xf>
    <xf numFmtId="174" fontId="4" fillId="33" borderId="10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90" zoomScaleNormal="90" zoomScalePageLayoutView="0" workbookViewId="0" topLeftCell="A1">
      <selection activeCell="J5" sqref="J5"/>
    </sheetView>
  </sheetViews>
  <sheetFormatPr defaultColWidth="9.25390625" defaultRowHeight="12.75"/>
  <cols>
    <col min="1" max="1" width="18.625" style="1" customWidth="1"/>
    <col min="2" max="2" width="22.25390625" style="1" customWidth="1"/>
    <col min="3" max="3" width="25.25390625" style="1" customWidth="1"/>
    <col min="4" max="7" width="9.25390625" style="1" customWidth="1"/>
    <col min="8" max="8" width="13.75390625" style="1" customWidth="1"/>
    <col min="9" max="13" width="15.375" style="1" customWidth="1"/>
    <col min="14" max="14" width="17.00390625" style="1" customWidth="1"/>
    <col min="15" max="16384" width="9.25390625" style="1" customWidth="1"/>
  </cols>
  <sheetData>
    <row r="1" spans="10:14" ht="58.5" customHeight="1">
      <c r="J1" s="38" t="s">
        <v>29</v>
      </c>
      <c r="K1" s="39"/>
      <c r="L1" s="39"/>
      <c r="M1" s="39"/>
      <c r="N1" s="39"/>
    </row>
    <row r="2" spans="1:14" ht="30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8.75" customHeight="1">
      <c r="A3" s="41" t="s">
        <v>13</v>
      </c>
      <c r="B3" s="41" t="s">
        <v>0</v>
      </c>
      <c r="C3" s="41" t="s">
        <v>15</v>
      </c>
      <c r="D3" s="41" t="s">
        <v>1</v>
      </c>
      <c r="E3" s="41"/>
      <c r="F3" s="41"/>
      <c r="G3" s="41"/>
      <c r="H3" s="25" t="s">
        <v>5</v>
      </c>
      <c r="I3" s="26"/>
      <c r="J3" s="26"/>
      <c r="K3" s="26"/>
      <c r="L3" s="26"/>
      <c r="M3" s="26"/>
      <c r="N3" s="27"/>
    </row>
    <row r="4" spans="1:14" ht="49.5" customHeight="1">
      <c r="A4" s="41"/>
      <c r="B4" s="41"/>
      <c r="C4" s="41"/>
      <c r="D4" s="2" t="s">
        <v>16</v>
      </c>
      <c r="E4" s="2" t="s">
        <v>2</v>
      </c>
      <c r="F4" s="2" t="s">
        <v>3</v>
      </c>
      <c r="G4" s="2" t="s">
        <v>4</v>
      </c>
      <c r="H4" s="2">
        <v>2014</v>
      </c>
      <c r="I4" s="2">
        <v>2015</v>
      </c>
      <c r="J4" s="2">
        <v>2016</v>
      </c>
      <c r="K4" s="2">
        <v>2017</v>
      </c>
      <c r="L4" s="2">
        <v>2018</v>
      </c>
      <c r="M4" s="2">
        <v>2019</v>
      </c>
      <c r="N4" s="2" t="s">
        <v>6</v>
      </c>
    </row>
    <row r="5" spans="1:14" ht="48" customHeight="1">
      <c r="A5" s="35" t="s">
        <v>14</v>
      </c>
      <c r="B5" s="32" t="s">
        <v>30</v>
      </c>
      <c r="C5" s="9" t="s">
        <v>7</v>
      </c>
      <c r="D5" s="7" t="s">
        <v>24</v>
      </c>
      <c r="E5" s="7" t="s">
        <v>24</v>
      </c>
      <c r="F5" s="7" t="s">
        <v>24</v>
      </c>
      <c r="G5" s="7" t="s">
        <v>24</v>
      </c>
      <c r="H5" s="17">
        <f aca="true" t="shared" si="0" ref="H5:M5">H7+H8+H9+H10</f>
        <v>447679.6</v>
      </c>
      <c r="I5" s="17">
        <f t="shared" si="0"/>
        <v>473535.7</v>
      </c>
      <c r="J5" s="19">
        <f>J7+J8+J9+J10</f>
        <v>506145.7</v>
      </c>
      <c r="K5" s="17">
        <f t="shared" si="0"/>
        <v>455533.8</v>
      </c>
      <c r="L5" s="17">
        <f t="shared" si="0"/>
        <v>455533.8</v>
      </c>
      <c r="M5" s="17">
        <f t="shared" si="0"/>
        <v>455533.8</v>
      </c>
      <c r="N5" s="17">
        <f>SUM(H5:M5)</f>
        <v>2793962.4</v>
      </c>
    </row>
    <row r="6" spans="1:14" ht="15.75">
      <c r="A6" s="36"/>
      <c r="B6" s="33"/>
      <c r="C6" s="9" t="s">
        <v>17</v>
      </c>
      <c r="D6" s="8"/>
      <c r="E6" s="8"/>
      <c r="F6" s="8"/>
      <c r="G6" s="8"/>
      <c r="H6" s="8"/>
      <c r="I6" s="18"/>
      <c r="J6" s="18"/>
      <c r="K6" s="18"/>
      <c r="L6" s="18"/>
      <c r="M6" s="18"/>
      <c r="N6" s="17">
        <f aca="true" t="shared" si="1" ref="N6:N25">SUM(H6:M6)</f>
        <v>0</v>
      </c>
    </row>
    <row r="7" spans="1:15" ht="50.25" customHeight="1">
      <c r="A7" s="36"/>
      <c r="B7" s="33"/>
      <c r="C7" s="9" t="s">
        <v>18</v>
      </c>
      <c r="D7" s="11" t="s">
        <v>26</v>
      </c>
      <c r="E7" s="7" t="s">
        <v>24</v>
      </c>
      <c r="F7" s="7" t="s">
        <v>24</v>
      </c>
      <c r="G7" s="7" t="s">
        <v>24</v>
      </c>
      <c r="H7" s="23">
        <f aca="true" t="shared" si="2" ref="H7:M7">H13+H17+H20+H23</f>
        <v>426003.3</v>
      </c>
      <c r="I7" s="23">
        <f t="shared" si="2"/>
        <v>451161.3</v>
      </c>
      <c r="J7" s="23">
        <f>J13+J17+J20+J23</f>
        <v>481345.3</v>
      </c>
      <c r="K7" s="23">
        <f t="shared" si="2"/>
        <v>430837.8</v>
      </c>
      <c r="L7" s="23">
        <f t="shared" si="2"/>
        <v>430837.8</v>
      </c>
      <c r="M7" s="23">
        <f t="shared" si="2"/>
        <v>430837.8</v>
      </c>
      <c r="N7" s="17">
        <f t="shared" si="1"/>
        <v>2651023.3</v>
      </c>
      <c r="O7" s="15"/>
    </row>
    <row r="8" spans="1:14" ht="63.75" customHeight="1" hidden="1">
      <c r="A8" s="36"/>
      <c r="B8" s="33"/>
      <c r="C8" s="9" t="s">
        <v>19</v>
      </c>
      <c r="D8" s="11" t="s">
        <v>25</v>
      </c>
      <c r="E8" s="7" t="s">
        <v>24</v>
      </c>
      <c r="F8" s="7" t="s">
        <v>24</v>
      </c>
      <c r="G8" s="7" t="s">
        <v>24</v>
      </c>
      <c r="H8" s="23"/>
      <c r="I8" s="23"/>
      <c r="J8" s="23">
        <v>0</v>
      </c>
      <c r="K8" s="23"/>
      <c r="L8" s="23"/>
      <c r="M8" s="23"/>
      <c r="N8" s="17">
        <f t="shared" si="1"/>
        <v>0</v>
      </c>
    </row>
    <row r="9" spans="1:14" ht="28.5" customHeight="1">
      <c r="A9" s="36"/>
      <c r="B9" s="33"/>
      <c r="C9" s="10" t="s">
        <v>20</v>
      </c>
      <c r="D9" s="11" t="s">
        <v>27</v>
      </c>
      <c r="E9" s="7" t="s">
        <v>24</v>
      </c>
      <c r="F9" s="7" t="s">
        <v>24</v>
      </c>
      <c r="G9" s="7" t="s">
        <v>24</v>
      </c>
      <c r="H9" s="23">
        <f aca="true" t="shared" si="3" ref="H9:M9">H25</f>
        <v>14153.1</v>
      </c>
      <c r="I9" s="23">
        <f t="shared" si="3"/>
        <v>14936.4</v>
      </c>
      <c r="J9" s="23">
        <f t="shared" si="3"/>
        <v>15316.7</v>
      </c>
      <c r="K9" s="23">
        <f t="shared" si="3"/>
        <v>13291.2</v>
      </c>
      <c r="L9" s="23">
        <f t="shared" si="3"/>
        <v>13291.2</v>
      </c>
      <c r="M9" s="23">
        <f t="shared" si="3"/>
        <v>13291.2</v>
      </c>
      <c r="N9" s="17">
        <f t="shared" si="1"/>
        <v>84279.8</v>
      </c>
    </row>
    <row r="10" spans="1:14" ht="33.75" customHeight="1">
      <c r="A10" s="37"/>
      <c r="B10" s="34"/>
      <c r="C10" s="10" t="s">
        <v>23</v>
      </c>
      <c r="D10" s="11" t="s">
        <v>28</v>
      </c>
      <c r="E10" s="7" t="s">
        <v>24</v>
      </c>
      <c r="F10" s="7" t="s">
        <v>24</v>
      </c>
      <c r="G10" s="7" t="s">
        <v>24</v>
      </c>
      <c r="H10" s="23">
        <f aca="true" t="shared" si="4" ref="H10:M10">H24</f>
        <v>7523.2</v>
      </c>
      <c r="I10" s="23">
        <f t="shared" si="4"/>
        <v>7438</v>
      </c>
      <c r="J10" s="23">
        <f t="shared" si="4"/>
        <v>9483.7</v>
      </c>
      <c r="K10" s="23">
        <f t="shared" si="4"/>
        <v>11404.8</v>
      </c>
      <c r="L10" s="23">
        <f t="shared" si="4"/>
        <v>11404.8</v>
      </c>
      <c r="M10" s="23">
        <f t="shared" si="4"/>
        <v>11404.8</v>
      </c>
      <c r="N10" s="17">
        <f t="shared" si="1"/>
        <v>58659.3</v>
      </c>
    </row>
    <row r="11" spans="1:14" ht="47.25">
      <c r="A11" s="42" t="s">
        <v>8</v>
      </c>
      <c r="B11" s="42" t="s">
        <v>31</v>
      </c>
      <c r="C11" s="10" t="s">
        <v>7</v>
      </c>
      <c r="D11" s="4" t="s">
        <v>24</v>
      </c>
      <c r="E11" s="6" t="s">
        <v>24</v>
      </c>
      <c r="F11" s="4" t="s">
        <v>24</v>
      </c>
      <c r="G11" s="20" t="s">
        <v>24</v>
      </c>
      <c r="H11" s="23">
        <f aca="true" t="shared" si="5" ref="H11:M11">H13+H14</f>
        <v>198091.6</v>
      </c>
      <c r="I11" s="23">
        <f t="shared" si="5"/>
        <v>204824.6</v>
      </c>
      <c r="J11" s="23">
        <f>J13+J14</f>
        <v>214931.7</v>
      </c>
      <c r="K11" s="23">
        <f t="shared" si="5"/>
        <v>197627.3</v>
      </c>
      <c r="L11" s="23">
        <f t="shared" si="5"/>
        <v>197627.3</v>
      </c>
      <c r="M11" s="23">
        <f t="shared" si="5"/>
        <v>197627.3</v>
      </c>
      <c r="N11" s="17">
        <f t="shared" si="1"/>
        <v>1210729.8</v>
      </c>
    </row>
    <row r="12" spans="1:14" ht="15.75">
      <c r="A12" s="42"/>
      <c r="B12" s="42"/>
      <c r="C12" s="10" t="s">
        <v>17</v>
      </c>
      <c r="D12" s="5"/>
      <c r="E12" s="12"/>
      <c r="F12" s="5"/>
      <c r="G12" s="21"/>
      <c r="H12" s="21"/>
      <c r="I12" s="23"/>
      <c r="J12" s="23"/>
      <c r="K12" s="23"/>
      <c r="L12" s="23"/>
      <c r="M12" s="23"/>
      <c r="N12" s="17">
        <f t="shared" si="1"/>
        <v>0</v>
      </c>
    </row>
    <row r="13" spans="1:14" ht="55.5" customHeight="1">
      <c r="A13" s="42"/>
      <c r="B13" s="42"/>
      <c r="C13" s="9" t="s">
        <v>18</v>
      </c>
      <c r="D13" s="6" t="s">
        <v>26</v>
      </c>
      <c r="E13" s="6" t="s">
        <v>24</v>
      </c>
      <c r="F13" s="4" t="s">
        <v>24</v>
      </c>
      <c r="G13" s="20" t="s">
        <v>24</v>
      </c>
      <c r="H13" s="23">
        <v>198091.6</v>
      </c>
      <c r="I13" s="23">
        <v>204824.6</v>
      </c>
      <c r="J13" s="23">
        <v>214931.7</v>
      </c>
      <c r="K13" s="23">
        <v>197627.3</v>
      </c>
      <c r="L13" s="23">
        <v>197627.3</v>
      </c>
      <c r="M13" s="23">
        <v>197627.3</v>
      </c>
      <c r="N13" s="17">
        <f t="shared" si="1"/>
        <v>1210729.8</v>
      </c>
    </row>
    <row r="14" spans="1:14" ht="63" hidden="1">
      <c r="A14" s="42"/>
      <c r="B14" s="42"/>
      <c r="C14" s="9" t="s">
        <v>19</v>
      </c>
      <c r="D14" s="6" t="s">
        <v>25</v>
      </c>
      <c r="E14" s="6" t="s">
        <v>24</v>
      </c>
      <c r="F14" s="4" t="s">
        <v>24</v>
      </c>
      <c r="G14" s="20" t="s">
        <v>24</v>
      </c>
      <c r="H14" s="23"/>
      <c r="I14" s="23"/>
      <c r="J14" s="23">
        <v>0</v>
      </c>
      <c r="K14" s="23"/>
      <c r="L14" s="23"/>
      <c r="M14" s="23"/>
      <c r="N14" s="17">
        <f t="shared" si="1"/>
        <v>0</v>
      </c>
    </row>
    <row r="15" spans="1:14" ht="47.25">
      <c r="A15" s="43" t="s">
        <v>9</v>
      </c>
      <c r="B15" s="29" t="s">
        <v>32</v>
      </c>
      <c r="C15" s="10" t="s">
        <v>7</v>
      </c>
      <c r="D15" s="4" t="s">
        <v>24</v>
      </c>
      <c r="E15" s="6" t="s">
        <v>24</v>
      </c>
      <c r="F15" s="4" t="s">
        <v>24</v>
      </c>
      <c r="G15" s="20" t="s">
        <v>24</v>
      </c>
      <c r="H15" s="23">
        <f aca="true" t="shared" si="6" ref="H15:M15">H17</f>
        <v>214471.9</v>
      </c>
      <c r="I15" s="23">
        <f t="shared" si="6"/>
        <v>231389.2</v>
      </c>
      <c r="J15" s="23">
        <f t="shared" si="6"/>
        <v>251461</v>
      </c>
      <c r="K15" s="23">
        <f t="shared" si="6"/>
        <v>224448.5</v>
      </c>
      <c r="L15" s="23">
        <f t="shared" si="6"/>
        <v>224448.5</v>
      </c>
      <c r="M15" s="23">
        <f t="shared" si="6"/>
        <v>224448.5</v>
      </c>
      <c r="N15" s="17">
        <f t="shared" si="1"/>
        <v>1370667.6</v>
      </c>
    </row>
    <row r="16" spans="1:14" ht="15.75">
      <c r="A16" s="44"/>
      <c r="B16" s="30"/>
      <c r="C16" s="10" t="s">
        <v>17</v>
      </c>
      <c r="D16" s="5"/>
      <c r="E16" s="12"/>
      <c r="F16" s="5"/>
      <c r="G16" s="21"/>
      <c r="H16" s="23"/>
      <c r="I16" s="23"/>
      <c r="J16" s="23"/>
      <c r="K16" s="23"/>
      <c r="L16" s="23"/>
      <c r="M16" s="23"/>
      <c r="N16" s="17">
        <f t="shared" si="1"/>
        <v>0</v>
      </c>
    </row>
    <row r="17" spans="1:14" ht="50.25" customHeight="1">
      <c r="A17" s="44"/>
      <c r="B17" s="31"/>
      <c r="C17" s="9" t="s">
        <v>18</v>
      </c>
      <c r="D17" s="3">
        <v>975</v>
      </c>
      <c r="E17" s="6" t="s">
        <v>24</v>
      </c>
      <c r="F17" s="4" t="s">
        <v>24</v>
      </c>
      <c r="G17" s="20" t="s">
        <v>24</v>
      </c>
      <c r="H17" s="24">
        <v>214471.9</v>
      </c>
      <c r="I17" s="23">
        <v>231389.2</v>
      </c>
      <c r="J17" s="23">
        <v>251461</v>
      </c>
      <c r="K17" s="23">
        <v>224448.5</v>
      </c>
      <c r="L17" s="23">
        <v>224448.5</v>
      </c>
      <c r="M17" s="23">
        <v>224448.5</v>
      </c>
      <c r="N17" s="17">
        <f t="shared" si="1"/>
        <v>1370667.6</v>
      </c>
    </row>
    <row r="18" spans="1:14" ht="47.25" customHeight="1">
      <c r="A18" s="43" t="s">
        <v>10</v>
      </c>
      <c r="B18" s="29" t="s">
        <v>21</v>
      </c>
      <c r="C18" s="10" t="s">
        <v>7</v>
      </c>
      <c r="D18" s="6" t="s">
        <v>26</v>
      </c>
      <c r="E18" s="6" t="s">
        <v>24</v>
      </c>
      <c r="F18" s="4" t="s">
        <v>24</v>
      </c>
      <c r="G18" s="20" t="s">
        <v>24</v>
      </c>
      <c r="H18" s="23">
        <f aca="true" t="shared" si="7" ref="H18:M18">H20</f>
        <v>6990.7</v>
      </c>
      <c r="I18" s="23">
        <f t="shared" si="7"/>
        <v>7764.9</v>
      </c>
      <c r="J18" s="23">
        <f t="shared" si="7"/>
        <v>7414.4</v>
      </c>
      <c r="K18" s="23">
        <f t="shared" si="7"/>
        <v>2663.4</v>
      </c>
      <c r="L18" s="23">
        <f t="shared" si="7"/>
        <v>2663.4</v>
      </c>
      <c r="M18" s="23">
        <f t="shared" si="7"/>
        <v>2663.4</v>
      </c>
      <c r="N18" s="17">
        <f t="shared" si="1"/>
        <v>30160.2</v>
      </c>
    </row>
    <row r="19" spans="1:14" ht="15.75">
      <c r="A19" s="44"/>
      <c r="B19" s="30"/>
      <c r="C19" s="10" t="s">
        <v>17</v>
      </c>
      <c r="D19" s="5"/>
      <c r="E19" s="12"/>
      <c r="F19" s="5"/>
      <c r="G19" s="21"/>
      <c r="H19" s="23"/>
      <c r="I19" s="23"/>
      <c r="J19" s="23"/>
      <c r="K19" s="23"/>
      <c r="L19" s="23"/>
      <c r="M19" s="23"/>
      <c r="N19" s="17">
        <f t="shared" si="1"/>
        <v>0</v>
      </c>
    </row>
    <row r="20" spans="1:14" ht="55.5" customHeight="1">
      <c r="A20" s="44"/>
      <c r="B20" s="31"/>
      <c r="C20" s="9" t="s">
        <v>18</v>
      </c>
      <c r="D20" s="13">
        <v>975</v>
      </c>
      <c r="E20" s="14" t="s">
        <v>24</v>
      </c>
      <c r="F20" s="13" t="s">
        <v>24</v>
      </c>
      <c r="G20" s="22" t="s">
        <v>24</v>
      </c>
      <c r="H20" s="23">
        <v>6990.7</v>
      </c>
      <c r="I20" s="23">
        <v>7764.9</v>
      </c>
      <c r="J20" s="23">
        <v>7414.4</v>
      </c>
      <c r="K20" s="23">
        <v>2663.4</v>
      </c>
      <c r="L20" s="23">
        <v>2663.4</v>
      </c>
      <c r="M20" s="23">
        <v>2663.4</v>
      </c>
      <c r="N20" s="17">
        <f t="shared" si="1"/>
        <v>30160.2</v>
      </c>
    </row>
    <row r="21" spans="1:14" ht="47.25" customHeight="1">
      <c r="A21" s="28" t="s">
        <v>11</v>
      </c>
      <c r="B21" s="29" t="s">
        <v>22</v>
      </c>
      <c r="C21" s="10" t="s">
        <v>7</v>
      </c>
      <c r="D21" s="4"/>
      <c r="E21" s="6"/>
      <c r="F21" s="4"/>
      <c r="G21" s="20"/>
      <c r="H21" s="23">
        <f aca="true" t="shared" si="8" ref="H21:M21">H23+H24+H25</f>
        <v>28125.4</v>
      </c>
      <c r="I21" s="23">
        <f t="shared" si="8"/>
        <v>29557</v>
      </c>
      <c r="J21" s="23">
        <f t="shared" si="8"/>
        <v>32338.6</v>
      </c>
      <c r="K21" s="23">
        <f t="shared" si="8"/>
        <v>30794.6</v>
      </c>
      <c r="L21" s="23">
        <f t="shared" si="8"/>
        <v>30794.6</v>
      </c>
      <c r="M21" s="23">
        <f t="shared" si="8"/>
        <v>30794.6</v>
      </c>
      <c r="N21" s="17">
        <f t="shared" si="1"/>
        <v>182404.8</v>
      </c>
    </row>
    <row r="22" spans="1:14" ht="15.75">
      <c r="A22" s="28"/>
      <c r="B22" s="30"/>
      <c r="C22" s="10" t="s">
        <v>17</v>
      </c>
      <c r="D22" s="5"/>
      <c r="E22" s="12"/>
      <c r="F22" s="5"/>
      <c r="G22" s="21"/>
      <c r="H22" s="23"/>
      <c r="I22" s="23"/>
      <c r="J22" s="23"/>
      <c r="K22" s="23"/>
      <c r="L22" s="23"/>
      <c r="M22" s="23"/>
      <c r="N22" s="17">
        <f t="shared" si="1"/>
        <v>0</v>
      </c>
    </row>
    <row r="23" spans="1:14" ht="48.75" customHeight="1">
      <c r="A23" s="28"/>
      <c r="B23" s="30"/>
      <c r="C23" s="9" t="s">
        <v>18</v>
      </c>
      <c r="D23" s="6" t="s">
        <v>26</v>
      </c>
      <c r="E23" s="6" t="s">
        <v>24</v>
      </c>
      <c r="F23" s="4"/>
      <c r="G23" s="20"/>
      <c r="H23" s="23">
        <v>6449.1</v>
      </c>
      <c r="I23" s="23">
        <v>7182.6</v>
      </c>
      <c r="J23" s="23">
        <v>7538.2</v>
      </c>
      <c r="K23" s="23">
        <v>6098.6</v>
      </c>
      <c r="L23" s="23">
        <v>6098.6</v>
      </c>
      <c r="M23" s="23">
        <v>6098.6</v>
      </c>
      <c r="N23" s="17">
        <f t="shared" si="1"/>
        <v>39465.7</v>
      </c>
    </row>
    <row r="24" spans="1:14" ht="39" customHeight="1">
      <c r="A24" s="28"/>
      <c r="B24" s="30"/>
      <c r="C24" s="10" t="s">
        <v>23</v>
      </c>
      <c r="D24" s="4">
        <v>906</v>
      </c>
      <c r="E24" s="6" t="s">
        <v>24</v>
      </c>
      <c r="F24" s="4"/>
      <c r="G24" s="4"/>
      <c r="H24" s="23">
        <v>7523.2</v>
      </c>
      <c r="I24" s="23">
        <f>3247.3+4190.7</f>
        <v>7438</v>
      </c>
      <c r="J24" s="23">
        <f>8553.6+930.1</f>
        <v>9483.7</v>
      </c>
      <c r="K24" s="23">
        <v>11404.8</v>
      </c>
      <c r="L24" s="23">
        <v>11404.8</v>
      </c>
      <c r="M24" s="23">
        <v>11404.8</v>
      </c>
      <c r="N24" s="17">
        <f t="shared" si="1"/>
        <v>58659.3</v>
      </c>
    </row>
    <row r="25" spans="1:14" ht="30" customHeight="1">
      <c r="A25" s="28"/>
      <c r="B25" s="31"/>
      <c r="C25" s="10" t="s">
        <v>20</v>
      </c>
      <c r="D25" s="13">
        <v>976</v>
      </c>
      <c r="E25" s="14" t="s">
        <v>24</v>
      </c>
      <c r="F25" s="5"/>
      <c r="G25" s="5"/>
      <c r="H25" s="23">
        <v>14153.1</v>
      </c>
      <c r="I25" s="23">
        <v>14936.4</v>
      </c>
      <c r="J25" s="45">
        <v>15316.7</v>
      </c>
      <c r="K25" s="23">
        <v>13291.2</v>
      </c>
      <c r="L25" s="23">
        <v>13291.2</v>
      </c>
      <c r="M25" s="23">
        <v>13291.2</v>
      </c>
      <c r="N25" s="17">
        <f t="shared" si="1"/>
        <v>84279.8</v>
      </c>
    </row>
    <row r="26" spans="9:13" ht="15.75">
      <c r="I26" s="16"/>
      <c r="J26" s="16"/>
      <c r="K26" s="16"/>
      <c r="L26" s="16"/>
      <c r="M26" s="16"/>
    </row>
    <row r="27" spans="1:14" ht="18.75" customHeight="1">
      <c r="A27" s="1" t="s">
        <v>33</v>
      </c>
      <c r="N27" s="1" t="s">
        <v>34</v>
      </c>
    </row>
    <row r="32" ht="15.75">
      <c r="N32" s="16"/>
    </row>
    <row r="33" ht="15.75">
      <c r="N33" s="16"/>
    </row>
    <row r="35" ht="15.75">
      <c r="N35" s="16"/>
    </row>
    <row r="36" ht="15.75">
      <c r="N36" s="16"/>
    </row>
  </sheetData>
  <sheetProtection/>
  <mergeCells count="17">
    <mergeCell ref="D3:G3"/>
    <mergeCell ref="A11:A14"/>
    <mergeCell ref="B11:B14"/>
    <mergeCell ref="A15:A17"/>
    <mergeCell ref="B15:B17"/>
    <mergeCell ref="A18:A20"/>
    <mergeCell ref="B18:B20"/>
    <mergeCell ref="H3:N3"/>
    <mergeCell ref="A21:A25"/>
    <mergeCell ref="B21:B25"/>
    <mergeCell ref="B5:B10"/>
    <mergeCell ref="A5:A10"/>
    <mergeCell ref="J1:N1"/>
    <mergeCell ref="A2:N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2016-11-24T06:44:59Z</cp:lastPrinted>
  <dcterms:created xsi:type="dcterms:W3CDTF">2005-05-23T09:57:53Z</dcterms:created>
  <dcterms:modified xsi:type="dcterms:W3CDTF">2016-11-24T06:46:48Z</dcterms:modified>
  <cp:category/>
  <cp:version/>
  <cp:contentType/>
  <cp:contentStatus/>
</cp:coreProperties>
</file>