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636" tabRatio="903" activeTab="0"/>
  </bookViews>
  <sheets>
    <sheet name="Мероприятия пп 1" sheetId="1" r:id="rId1"/>
  </sheets>
  <definedNames>
    <definedName name="_xlnm._FilterDatabase" localSheetId="0" hidden="1">'Мероприятия пп 1'!$A$4:$R$45</definedName>
    <definedName name="Z_2166B299_1DBB_4BE8_98C9_E9EFB21DCA26_.wvu.FilterData" localSheetId="0" hidden="1">'Мероприятия пп 1'!$A$4:$R$45</definedName>
    <definedName name="Z_2715DACA_7FC2_4162_875B_92B3FB82D8B1_.wvu.FilterData" localSheetId="0" hidden="1">'Мероприятия пп 1'!$A$4:$R$45</definedName>
    <definedName name="Z_29BFB567_1C85_481C_A8AF_8210D8E0792F_.wvu.FilterData" localSheetId="0" hidden="1">'Мероприятия пп 1'!$A$4:$R$45</definedName>
    <definedName name="Z_4767DD30_F6FB_4FF0_A429_8866A8232500_.wvu.FilterData" localSheetId="0" hidden="1">'Мероприятия пп 1'!$A$4:$R$45</definedName>
    <definedName name="Z_4767DD30_F6FB_4FF0_A429_8866A8232500_.wvu.PrintArea" localSheetId="0" hidden="1">'Мероприятия пп 1'!$A$1:$O$51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1'!$A$4:$R$45</definedName>
    <definedName name="Z_7C917F30_361A_4C86_9002_2134EAE2E3CF_.wvu.FilterData" localSheetId="0" hidden="1">'Мероприятия пп 1'!$A$4:$R$45</definedName>
    <definedName name="Z_7C917F30_361A_4C86_9002_2134EAE2E3CF_.wvu.PrintArea" localSheetId="0" hidden="1">'Мероприятия пп 1'!$A$1:$O$51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1'!$A$4:$R$45</definedName>
    <definedName name="Z_AD6F79BD_847B_4421_A1AA_268A55FACAB4_.wvu.FilterData" localSheetId="0" hidden="1">'Мероприятия пп 1'!$A$4:$R$45</definedName>
    <definedName name="Z_B45C2115_52AF_4E7B_8578_551FB3CF371E_.wvu.FilterData" localSheetId="0" hidden="1">'Мероприятия пп 1'!$A$4:$R$45</definedName>
    <definedName name="Z_C75D4C66_EC35_48DB_8FCD_E29923CDB091_.wvu.FilterData" localSheetId="0" hidden="1">'Мероприятия пп 1'!$A$4:$R$45</definedName>
    <definedName name="Z_CDE1D6F6_68DF_42F8_B01A_FF6465B24CCD_.wvu.FilterData" localSheetId="0" hidden="1">'Мероприятия пп 1'!$A$4:$R$45</definedName>
    <definedName name="Z_CDE1D6F6_68DF_42F8_B01A_FF6465B24CCD_.wvu.PrintArea" localSheetId="0" hidden="1">'Мероприятия пп 1'!$A$1:$O$51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1'!$A$4:$R$45</definedName>
    <definedName name="Z_FAC3C627_8E23_41AB_B3FB_95B33614D8DB_.wvu.FilterData" localSheetId="0" hidden="1">'Мероприятия пп 1'!$A$4:$R$45</definedName>
    <definedName name="_xlnm.Print_Titles" localSheetId="0">'Мероприятия пп 1'!$3:$4</definedName>
    <definedName name="_xlnm.Print_Area" localSheetId="0">'Мероприятия пп 1'!$A$1:$O$51</definedName>
  </definedNames>
  <calcPr fullCalcOnLoad="1" fullPrecision="0"/>
</workbook>
</file>

<file path=xl/sharedStrings.xml><?xml version="1.0" encoding="utf-8"?>
<sst xmlns="http://schemas.openxmlformats.org/spreadsheetml/2006/main" count="210" uniqueCount="82">
  <si>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</si>
  <si>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</si>
  <si>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</si>
  <si>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</si>
  <si>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</si>
  <si>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</si>
  <si>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</si>
  <si>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</si>
  <si>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</si>
  <si>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</si>
  <si>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</si>
  <si>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</si>
  <si>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</si>
  <si>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</si>
  <si>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</si>
  <si>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</si>
  <si>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</si>
  <si>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</si>
  <si>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</si>
  <si>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Ежегодно на муниципальном уровне проводится 2 мероприятия, с общим числом участников не менее 1000 человек</t>
  </si>
  <si>
    <t>975</t>
  </si>
  <si>
    <t>х</t>
  </si>
  <si>
    <t>Компенсацию части родительской платы получат 
1766 человек в 2014 году и 1817 человек в 2015-2016 годах</t>
  </si>
  <si>
    <t xml:space="preserve">Ввод  дополнительных 135 мест для детей дошкольного возраста, в том  числе по годам:    
2014 - 84 мест;   
2015 - 51 мест    
</t>
  </si>
  <si>
    <t>0701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</si>
  <si>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учреждениях(м.б.)</t>
  </si>
  <si>
    <t>Ежегодно 112 человек получат ежемесячные выплаты</t>
  </si>
  <si>
    <t xml:space="preserve">В 3 ДОУ города содержится  29 детей без взимания родительской платы 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</si>
  <si>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</si>
  <si>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</si>
  <si>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</si>
  <si>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</si>
  <si>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</si>
  <si>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</si>
  <si>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</si>
  <si>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</si>
  <si>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</si>
  <si>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</si>
  <si>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</si>
  <si>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</si>
  <si>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611</t>
  </si>
  <si>
    <t>612</t>
  </si>
  <si>
    <t>621</t>
  </si>
  <si>
    <t>0118099</t>
  </si>
  <si>
    <t>622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</si>
  <si>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</si>
  <si>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</si>
  <si>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</si>
  <si>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</si>
  <si>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</si>
  <si>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0707</t>
  </si>
  <si>
    <t>1817 детей получат услуги дошкольного образования</t>
  </si>
  <si>
    <t>0117421</t>
  </si>
  <si>
    <t>244</t>
  </si>
  <si>
    <t>0118811</t>
  </si>
  <si>
    <t>1.1.9</t>
  </si>
  <si>
    <t>1.1.10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</si>
  <si>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</si>
  <si>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</si>
  <si>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</si>
  <si>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</si>
  <si>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</si>
  <si>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</si>
  <si>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</si>
  <si>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</si>
  <si>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</si>
  <si>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</si>
  <si>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</si>
  <si>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</si>
  <si>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</si>
  <si>
    <t>0110075880</t>
  </si>
  <si>
    <t>870</t>
  </si>
  <si>
    <t>0110074080</t>
  </si>
  <si>
    <t>0110080610</t>
  </si>
  <si>
    <t>0110080710</t>
  </si>
  <si>
    <t>0110075560</t>
  </si>
  <si>
    <t>0110075540</t>
  </si>
  <si>
    <t>01100S5580</t>
  </si>
  <si>
    <t>01100S3980</t>
  </si>
  <si>
    <t xml:space="preserve">975 </t>
  </si>
  <si>
    <t>0110073980</t>
  </si>
  <si>
    <t>320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</si>
</sst>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33CC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4" fillId="0" borderId="0" xfId="53" applyFont="1" applyFill="1" applyAlignment="1">
      <alignment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4" fontId="45" fillId="0" borderId="0" xfId="65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0" fontId="44" fillId="0" borderId="0" xfId="0" applyNumberFormat="1" applyFont="1" applyFill="1" applyBorder="1" applyAlignment="1">
      <alignment horizontal="left" vertical="top" wrapText="1"/>
    </xf>
    <xf numFmtId="0" fontId="47" fillId="0" borderId="0" xfId="53" applyFont="1" applyFill="1" applyAlignment="1">
      <alignment horizontal="left" vertical="top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R88"/>
  <sheetViews>
    <sheetView tabSelected="1" view="pageBreakPreview" zoomScale="60" zoomScaleNormal="98" zoomScalePageLayoutView="0" workbookViewId="0" topLeftCell="A1">
      <pane xSplit="3" ySplit="6" topLeftCell="F39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J33" sqref="J33:M37"/>
    </sheetView>
  </sheetViews>
  <sheetFormatPr defaultColWidth="9.375" defaultRowHeight="12.75"/>
  <cols>
    <col min="1" max="1" width="8.50390625" style="6" customWidth="1"/>
    <col min="2" max="2" width="60.625" style="1" customWidth="1"/>
    <col min="3" max="3" width="21.625" style="7" customWidth="1"/>
    <col min="4" max="5" width="9.375" style="7" customWidth="1"/>
    <col min="6" max="6" width="13.875" style="7" bestFit="1" customWidth="1"/>
    <col min="7" max="7" width="9.375" style="7" customWidth="1"/>
    <col min="8" max="8" width="14.375" style="7" customWidth="1"/>
    <col min="9" max="10" width="17.625" style="1" customWidth="1"/>
    <col min="11" max="13" width="18.375" style="1" customWidth="1"/>
    <col min="14" max="14" width="17.625" style="1" customWidth="1"/>
    <col min="15" max="15" width="55.50390625" style="1" customWidth="1"/>
    <col min="16" max="16" width="12.00390625" style="1" customWidth="1"/>
    <col min="17" max="17" width="15.50390625" style="1" customWidth="1"/>
    <col min="18" max="18" width="21.375" style="1" customWidth="1"/>
    <col min="19" max="16384" width="9.375" style="1" customWidth="1"/>
  </cols>
  <sheetData>
    <row r="1" spans="1:18" s="3" customFormat="1" ht="75" customHeight="1">
      <c r="A1" s="2"/>
      <c r="B1" s="5"/>
      <c r="C1" s="4"/>
      <c r="D1" s="4"/>
      <c r="E1" s="4"/>
      <c r="F1" s="4"/>
      <c r="G1" s="4"/>
      <c r="H1" s="4"/>
      <c r="I1" s="60"/>
      <c r="J1" s="60"/>
      <c r="N1" s="61" t="s">
        <v>67</v>
      </c>
      <c r="O1" s="61"/>
      <c r="P1" s="19"/>
      <c r="Q1" s="19"/>
      <c r="R1" s="19"/>
    </row>
    <row r="2" spans="1:15" s="3" customFormat="1" ht="23.2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3" customFormat="1" ht="24.75" customHeight="1">
      <c r="A3" s="63" t="s">
        <v>1</v>
      </c>
      <c r="B3" s="63" t="s">
        <v>2</v>
      </c>
      <c r="C3" s="63" t="s">
        <v>12</v>
      </c>
      <c r="D3" s="63" t="s">
        <v>3</v>
      </c>
      <c r="E3" s="63"/>
      <c r="F3" s="63"/>
      <c r="G3" s="63"/>
      <c r="H3" s="8"/>
      <c r="I3" s="63" t="s">
        <v>7</v>
      </c>
      <c r="J3" s="63"/>
      <c r="K3" s="63"/>
      <c r="L3" s="63"/>
      <c r="M3" s="63"/>
      <c r="N3" s="63"/>
      <c r="O3" s="63" t="s">
        <v>10</v>
      </c>
    </row>
    <row r="4" spans="1:15" s="3" customFormat="1" ht="42" customHeight="1">
      <c r="A4" s="63"/>
      <c r="B4" s="63"/>
      <c r="C4" s="63"/>
      <c r="D4" s="8" t="s">
        <v>12</v>
      </c>
      <c r="E4" s="8" t="s">
        <v>4</v>
      </c>
      <c r="F4" s="8" t="s">
        <v>5</v>
      </c>
      <c r="G4" s="8" t="s">
        <v>6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 t="s">
        <v>8</v>
      </c>
      <c r="O4" s="63"/>
    </row>
    <row r="5" spans="1:15" ht="26.25" customHeight="1">
      <c r="A5" s="66" t="s">
        <v>13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24" customHeight="1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24" customHeight="1">
      <c r="A7" s="76" t="s">
        <v>33</v>
      </c>
      <c r="B7" s="82" t="s">
        <v>25</v>
      </c>
      <c r="C7" s="76" t="s">
        <v>16</v>
      </c>
      <c r="D7" s="20" t="s">
        <v>20</v>
      </c>
      <c r="E7" s="20" t="s">
        <v>24</v>
      </c>
      <c r="F7" s="20" t="s">
        <v>73</v>
      </c>
      <c r="G7" s="20" t="s">
        <v>40</v>
      </c>
      <c r="H7" s="42">
        <v>69765.3</v>
      </c>
      <c r="I7" s="42">
        <v>78566.5</v>
      </c>
      <c r="J7" s="42">
        <v>53980.2</v>
      </c>
      <c r="K7" s="42">
        <v>45662.2</v>
      </c>
      <c r="L7" s="42">
        <v>45662.2</v>
      </c>
      <c r="M7" s="42">
        <v>45662.2</v>
      </c>
      <c r="N7" s="43">
        <f>SUM(H7:M7)</f>
        <v>339298.6</v>
      </c>
      <c r="O7" s="68" t="s">
        <v>51</v>
      </c>
    </row>
    <row r="8" spans="1:15" ht="24" customHeight="1">
      <c r="A8" s="77"/>
      <c r="B8" s="83"/>
      <c r="C8" s="77"/>
      <c r="D8" s="20" t="s">
        <v>20</v>
      </c>
      <c r="E8" s="20" t="s">
        <v>24</v>
      </c>
      <c r="F8" s="20" t="s">
        <v>73</v>
      </c>
      <c r="G8" s="20" t="s">
        <v>41</v>
      </c>
      <c r="H8" s="42">
        <v>2247.3</v>
      </c>
      <c r="I8" s="42">
        <v>6941.5</v>
      </c>
      <c r="J8" s="42">
        <v>7305.1</v>
      </c>
      <c r="K8" s="42"/>
      <c r="L8" s="42"/>
      <c r="M8" s="42"/>
      <c r="N8" s="43">
        <f>SUM(H8:M8)</f>
        <v>16493.9</v>
      </c>
      <c r="O8" s="69"/>
    </row>
    <row r="9" spans="1:15" ht="24" customHeight="1">
      <c r="A9" s="77"/>
      <c r="B9" s="83"/>
      <c r="C9" s="77"/>
      <c r="D9" s="20" t="s">
        <v>20</v>
      </c>
      <c r="E9" s="20" t="s">
        <v>24</v>
      </c>
      <c r="F9" s="20" t="s">
        <v>73</v>
      </c>
      <c r="G9" s="20" t="s">
        <v>42</v>
      </c>
      <c r="H9" s="42">
        <v>11537</v>
      </c>
      <c r="I9" s="42">
        <v>12269.9</v>
      </c>
      <c r="J9" s="42">
        <v>8827.4</v>
      </c>
      <c r="K9" s="42">
        <v>7612.4</v>
      </c>
      <c r="L9" s="42">
        <v>7612.4</v>
      </c>
      <c r="M9" s="42">
        <v>7612.4</v>
      </c>
      <c r="N9" s="43">
        <f aca="true" t="shared" si="0" ref="N9:N15">SUM(H9:M9)</f>
        <v>55471.5</v>
      </c>
      <c r="O9" s="69"/>
    </row>
    <row r="10" spans="1:15" ht="24" customHeight="1">
      <c r="A10" s="77"/>
      <c r="B10" s="83"/>
      <c r="C10" s="77"/>
      <c r="D10" s="20" t="s">
        <v>20</v>
      </c>
      <c r="E10" s="20" t="s">
        <v>24</v>
      </c>
      <c r="F10" s="20" t="s">
        <v>73</v>
      </c>
      <c r="G10" s="20" t="s">
        <v>44</v>
      </c>
      <c r="H10" s="42">
        <v>180</v>
      </c>
      <c r="I10" s="42">
        <v>1248.1</v>
      </c>
      <c r="J10" s="42">
        <v>101.9</v>
      </c>
      <c r="K10" s="42"/>
      <c r="L10" s="42"/>
      <c r="M10" s="42"/>
      <c r="N10" s="43">
        <f t="shared" si="0"/>
        <v>1530</v>
      </c>
      <c r="O10" s="69"/>
    </row>
    <row r="11" spans="1:15" ht="24" customHeight="1">
      <c r="A11" s="77"/>
      <c r="B11" s="83"/>
      <c r="C11" s="77"/>
      <c r="D11" s="20" t="s">
        <v>20</v>
      </c>
      <c r="E11" s="20" t="s">
        <v>24</v>
      </c>
      <c r="F11" s="20" t="s">
        <v>74</v>
      </c>
      <c r="G11" s="20" t="s">
        <v>40</v>
      </c>
      <c r="H11" s="42">
        <v>5961.4</v>
      </c>
      <c r="I11" s="42">
        <v>10099.9</v>
      </c>
      <c r="J11" s="42">
        <v>13561.6</v>
      </c>
      <c r="K11" s="42">
        <v>10257.8</v>
      </c>
      <c r="L11" s="42">
        <v>10257.8</v>
      </c>
      <c r="M11" s="42">
        <v>10257.8</v>
      </c>
      <c r="N11" s="43">
        <f t="shared" si="0"/>
        <v>60396.3</v>
      </c>
      <c r="O11" s="69"/>
    </row>
    <row r="12" spans="1:15" ht="24" customHeight="1">
      <c r="A12" s="77"/>
      <c r="B12" s="83"/>
      <c r="C12" s="77"/>
      <c r="D12" s="20" t="s">
        <v>20</v>
      </c>
      <c r="E12" s="20" t="s">
        <v>24</v>
      </c>
      <c r="F12" s="20" t="s">
        <v>74</v>
      </c>
      <c r="G12" s="20" t="s">
        <v>42</v>
      </c>
      <c r="H12" s="42">
        <v>1142</v>
      </c>
      <c r="I12" s="42">
        <v>1752.1</v>
      </c>
      <c r="J12" s="42">
        <v>2506</v>
      </c>
      <c r="K12" s="42">
        <v>1879.6</v>
      </c>
      <c r="L12" s="42">
        <v>1879.6</v>
      </c>
      <c r="M12" s="42">
        <v>1879.6</v>
      </c>
      <c r="N12" s="43">
        <f aca="true" t="shared" si="1" ref="N8:N43">SUM(H12:M12)</f>
        <v>11038.9</v>
      </c>
      <c r="O12" s="69"/>
    </row>
    <row r="13" spans="1:15" ht="24" customHeight="1">
      <c r="A13" s="77"/>
      <c r="B13" s="84"/>
      <c r="C13" s="78"/>
      <c r="D13" s="20" t="s">
        <v>20</v>
      </c>
      <c r="E13" s="20" t="s">
        <v>24</v>
      </c>
      <c r="F13" s="20" t="s">
        <v>78</v>
      </c>
      <c r="G13" s="20" t="s">
        <v>41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3">
        <f t="shared" si="1"/>
        <v>2</v>
      </c>
      <c r="O13" s="69"/>
    </row>
    <row r="14" spans="1:15" ht="45" customHeight="1">
      <c r="A14" s="77"/>
      <c r="B14" s="64" t="s">
        <v>31</v>
      </c>
      <c r="C14" s="52" t="s">
        <v>16</v>
      </c>
      <c r="D14" s="20" t="s">
        <v>79</v>
      </c>
      <c r="E14" s="20" t="s">
        <v>24</v>
      </c>
      <c r="F14" s="20" t="s">
        <v>80</v>
      </c>
      <c r="G14" s="20" t="s">
        <v>41</v>
      </c>
      <c r="H14" s="42">
        <v>0</v>
      </c>
      <c r="I14" s="42">
        <v>0</v>
      </c>
      <c r="J14" s="42">
        <v>141</v>
      </c>
      <c r="K14" s="42">
        <v>0</v>
      </c>
      <c r="L14" s="42">
        <v>0</v>
      </c>
      <c r="M14" s="42">
        <v>0</v>
      </c>
      <c r="N14" s="43">
        <f t="shared" si="1"/>
        <v>141</v>
      </c>
      <c r="O14" s="69"/>
    </row>
    <row r="15" spans="1:15" ht="45" customHeight="1">
      <c r="A15" s="77"/>
      <c r="B15" s="85"/>
      <c r="C15" s="86"/>
      <c r="D15" s="28" t="s">
        <v>20</v>
      </c>
      <c r="E15" s="28" t="s">
        <v>24</v>
      </c>
      <c r="F15" s="28" t="s">
        <v>70</v>
      </c>
      <c r="G15" s="28" t="s">
        <v>40</v>
      </c>
      <c r="H15" s="44">
        <v>55471</v>
      </c>
      <c r="I15" s="44">
        <v>64558.6</v>
      </c>
      <c r="J15" s="44">
        <v>62740.3</v>
      </c>
      <c r="K15" s="44">
        <v>65917.9</v>
      </c>
      <c r="L15" s="44">
        <v>65917.9</v>
      </c>
      <c r="M15" s="44">
        <v>65917.9</v>
      </c>
      <c r="N15" s="43">
        <f t="shared" si="1"/>
        <v>380523.6</v>
      </c>
      <c r="O15" s="69"/>
    </row>
    <row r="16" spans="1:15" ht="45" customHeight="1">
      <c r="A16" s="77"/>
      <c r="B16" s="85"/>
      <c r="C16" s="86"/>
      <c r="D16" s="28" t="s">
        <v>20</v>
      </c>
      <c r="E16" s="28" t="s">
        <v>24</v>
      </c>
      <c r="F16" s="28" t="s">
        <v>70</v>
      </c>
      <c r="G16" s="28" t="s">
        <v>41</v>
      </c>
      <c r="H16" s="44">
        <v>216.4</v>
      </c>
      <c r="I16" s="44">
        <v>268.4</v>
      </c>
      <c r="J16" s="44">
        <v>343.4</v>
      </c>
      <c r="K16" s="44">
        <v>346.2</v>
      </c>
      <c r="L16" s="44">
        <v>346.2</v>
      </c>
      <c r="M16" s="44">
        <v>346.2</v>
      </c>
      <c r="N16" s="43">
        <f t="shared" si="1"/>
        <v>1866.8</v>
      </c>
      <c r="O16" s="69"/>
    </row>
    <row r="17" spans="1:15" ht="45" customHeight="1">
      <c r="A17" s="77"/>
      <c r="B17" s="85"/>
      <c r="C17" s="86"/>
      <c r="D17" s="28" t="s">
        <v>20</v>
      </c>
      <c r="E17" s="28" t="s">
        <v>24</v>
      </c>
      <c r="F17" s="28" t="s">
        <v>70</v>
      </c>
      <c r="G17" s="28" t="s">
        <v>42</v>
      </c>
      <c r="H17" s="44">
        <v>8073.9</v>
      </c>
      <c r="I17" s="44">
        <v>9286.4</v>
      </c>
      <c r="J17" s="44">
        <v>9020.3</v>
      </c>
      <c r="K17" s="44">
        <v>9347.2</v>
      </c>
      <c r="L17" s="44">
        <v>9347.2</v>
      </c>
      <c r="M17" s="44">
        <v>9347.2</v>
      </c>
      <c r="N17" s="43">
        <f t="shared" si="1"/>
        <v>54422.2</v>
      </c>
      <c r="O17" s="69"/>
    </row>
    <row r="18" spans="1:15" ht="45" customHeight="1">
      <c r="A18" s="77"/>
      <c r="B18" s="85"/>
      <c r="C18" s="86"/>
      <c r="D18" s="28" t="s">
        <v>20</v>
      </c>
      <c r="E18" s="28" t="s">
        <v>24</v>
      </c>
      <c r="F18" s="28" t="s">
        <v>70</v>
      </c>
      <c r="G18" s="28" t="s">
        <v>71</v>
      </c>
      <c r="H18" s="44"/>
      <c r="I18" s="44"/>
      <c r="J18" s="44"/>
      <c r="K18" s="44">
        <v>84.1</v>
      </c>
      <c r="L18" s="44">
        <v>84.1</v>
      </c>
      <c r="M18" s="44">
        <v>84.1</v>
      </c>
      <c r="N18" s="43">
        <f t="shared" si="1"/>
        <v>252.3</v>
      </c>
      <c r="O18" s="69"/>
    </row>
    <row r="19" spans="1:15" ht="45" customHeight="1">
      <c r="A19" s="77"/>
      <c r="B19" s="85"/>
      <c r="C19" s="86"/>
      <c r="D19" s="28" t="s">
        <v>20</v>
      </c>
      <c r="E19" s="28" t="s">
        <v>24</v>
      </c>
      <c r="F19" s="28" t="s">
        <v>70</v>
      </c>
      <c r="G19" s="28" t="s">
        <v>41</v>
      </c>
      <c r="H19" s="44">
        <v>3478.6</v>
      </c>
      <c r="I19" s="44">
        <v>3595.8</v>
      </c>
      <c r="J19" s="44"/>
      <c r="K19" s="44"/>
      <c r="L19" s="44"/>
      <c r="M19" s="44"/>
      <c r="N19" s="43">
        <f t="shared" si="1"/>
        <v>7074.4</v>
      </c>
      <c r="O19" s="69"/>
    </row>
    <row r="20" spans="1:15" ht="45" customHeight="1">
      <c r="A20" s="77"/>
      <c r="B20" s="85"/>
      <c r="C20" s="86"/>
      <c r="D20" s="28" t="s">
        <v>20</v>
      </c>
      <c r="E20" s="28" t="s">
        <v>24</v>
      </c>
      <c r="F20" s="28" t="s">
        <v>70</v>
      </c>
      <c r="G20" s="28" t="s">
        <v>44</v>
      </c>
      <c r="H20" s="44">
        <v>486.3</v>
      </c>
      <c r="I20" s="44">
        <v>496.9</v>
      </c>
      <c r="J20" s="44"/>
      <c r="K20" s="44"/>
      <c r="L20" s="44"/>
      <c r="M20" s="44"/>
      <c r="N20" s="43">
        <f t="shared" si="1"/>
        <v>983.2</v>
      </c>
      <c r="O20" s="69"/>
    </row>
    <row r="21" spans="1:15" ht="45" customHeight="1">
      <c r="A21" s="77"/>
      <c r="B21" s="85"/>
      <c r="C21" s="86"/>
      <c r="D21" s="28" t="s">
        <v>20</v>
      </c>
      <c r="E21" s="28" t="s">
        <v>24</v>
      </c>
      <c r="F21" s="28" t="s">
        <v>72</v>
      </c>
      <c r="G21" s="28" t="s">
        <v>40</v>
      </c>
      <c r="H21" s="44"/>
      <c r="I21" s="44"/>
      <c r="J21" s="44">
        <v>32757.9</v>
      </c>
      <c r="K21" s="44">
        <v>33252.5</v>
      </c>
      <c r="L21" s="44">
        <v>33252.5</v>
      </c>
      <c r="M21" s="44">
        <v>33252.5</v>
      </c>
      <c r="N21" s="43">
        <f t="shared" si="1"/>
        <v>132515.4</v>
      </c>
      <c r="O21" s="69"/>
    </row>
    <row r="22" spans="1:15" ht="45" customHeight="1">
      <c r="A22" s="77"/>
      <c r="B22" s="85"/>
      <c r="C22" s="86"/>
      <c r="D22" s="28" t="s">
        <v>20</v>
      </c>
      <c r="E22" s="28" t="s">
        <v>24</v>
      </c>
      <c r="F22" s="28" t="s">
        <v>72</v>
      </c>
      <c r="G22" s="28" t="s">
        <v>41</v>
      </c>
      <c r="H22" s="44"/>
      <c r="I22" s="44"/>
      <c r="J22" s="44">
        <v>762.6</v>
      </c>
      <c r="K22" s="44">
        <v>412</v>
      </c>
      <c r="L22" s="44">
        <v>412</v>
      </c>
      <c r="M22" s="44">
        <v>412</v>
      </c>
      <c r="N22" s="43">
        <f t="shared" si="1"/>
        <v>1998.6</v>
      </c>
      <c r="O22" s="69"/>
    </row>
    <row r="23" spans="1:15" ht="45" customHeight="1">
      <c r="A23" s="77"/>
      <c r="B23" s="85"/>
      <c r="C23" s="86"/>
      <c r="D23" s="28" t="s">
        <v>20</v>
      </c>
      <c r="E23" s="28" t="s">
        <v>24</v>
      </c>
      <c r="F23" s="28" t="s">
        <v>72</v>
      </c>
      <c r="G23" s="28" t="s">
        <v>42</v>
      </c>
      <c r="H23" s="44"/>
      <c r="I23" s="44"/>
      <c r="J23" s="44">
        <v>4635</v>
      </c>
      <c r="K23" s="44">
        <v>4672</v>
      </c>
      <c r="L23" s="44">
        <v>4672</v>
      </c>
      <c r="M23" s="44">
        <v>4672</v>
      </c>
      <c r="N23" s="43">
        <f t="shared" si="1"/>
        <v>18651</v>
      </c>
      <c r="O23" s="69"/>
    </row>
    <row r="24" spans="1:15" ht="45" customHeight="1">
      <c r="A24" s="77"/>
      <c r="B24" s="85"/>
      <c r="C24" s="86"/>
      <c r="D24" s="28" t="s">
        <v>20</v>
      </c>
      <c r="E24" s="28" t="s">
        <v>24</v>
      </c>
      <c r="F24" s="28" t="s">
        <v>72</v>
      </c>
      <c r="G24" s="28" t="s">
        <v>44</v>
      </c>
      <c r="H24" s="44"/>
      <c r="I24" s="44"/>
      <c r="J24" s="44">
        <v>89.5</v>
      </c>
      <c r="K24" s="44"/>
      <c r="L24" s="44"/>
      <c r="M24" s="44"/>
      <c r="N24" s="43">
        <f t="shared" si="1"/>
        <v>89.5</v>
      </c>
      <c r="O24" s="69"/>
    </row>
    <row r="25" spans="1:15" ht="45" customHeight="1">
      <c r="A25" s="77"/>
      <c r="B25" s="85"/>
      <c r="C25" s="86"/>
      <c r="D25" s="28" t="s">
        <v>20</v>
      </c>
      <c r="E25" s="28" t="s">
        <v>24</v>
      </c>
      <c r="F25" s="28" t="s">
        <v>66</v>
      </c>
      <c r="G25" s="28" t="s">
        <v>40</v>
      </c>
      <c r="H25" s="44">
        <v>181.4</v>
      </c>
      <c r="I25" s="44"/>
      <c r="J25" s="44"/>
      <c r="K25" s="44"/>
      <c r="L25" s="44"/>
      <c r="M25" s="44"/>
      <c r="N25" s="43">
        <f t="shared" si="1"/>
        <v>181.4</v>
      </c>
      <c r="O25" s="69"/>
    </row>
    <row r="26" spans="1:15" ht="45" customHeight="1">
      <c r="A26" s="77"/>
      <c r="B26" s="65"/>
      <c r="C26" s="53"/>
      <c r="D26" s="28" t="s">
        <v>20</v>
      </c>
      <c r="E26" s="28" t="s">
        <v>24</v>
      </c>
      <c r="F26" s="28" t="s">
        <v>66</v>
      </c>
      <c r="G26" s="28" t="s">
        <v>42</v>
      </c>
      <c r="H26" s="44">
        <v>35.3</v>
      </c>
      <c r="I26" s="44"/>
      <c r="J26" s="45"/>
      <c r="K26" s="44"/>
      <c r="L26" s="44"/>
      <c r="M26" s="44"/>
      <c r="N26" s="43">
        <f t="shared" si="1"/>
        <v>35.3</v>
      </c>
      <c r="O26" s="69"/>
    </row>
    <row r="27" spans="1:15" ht="54.75" customHeight="1">
      <c r="A27" s="78"/>
      <c r="B27" s="46" t="s">
        <v>32</v>
      </c>
      <c r="C27" s="29" t="s">
        <v>16</v>
      </c>
      <c r="D27" s="28" t="s">
        <v>20</v>
      </c>
      <c r="E27" s="28" t="s">
        <v>24</v>
      </c>
      <c r="F27" s="28" t="s">
        <v>21</v>
      </c>
      <c r="G27" s="28" t="s">
        <v>21</v>
      </c>
      <c r="H27" s="44">
        <v>13162.3</v>
      </c>
      <c r="I27" s="44">
        <v>12443.8</v>
      </c>
      <c r="J27" s="45">
        <v>16587.6</v>
      </c>
      <c r="K27" s="44">
        <v>19415.5</v>
      </c>
      <c r="L27" s="44">
        <v>19415.5</v>
      </c>
      <c r="M27" s="44">
        <v>19415.5</v>
      </c>
      <c r="N27" s="43">
        <f t="shared" si="1"/>
        <v>100440.2</v>
      </c>
      <c r="O27" s="70"/>
    </row>
    <row r="28" spans="1:15" ht="45" customHeight="1">
      <c r="A28" s="79" t="s">
        <v>34</v>
      </c>
      <c r="B28" s="64" t="s">
        <v>61</v>
      </c>
      <c r="C28" s="29" t="s">
        <v>16</v>
      </c>
      <c r="D28" s="28" t="s">
        <v>20</v>
      </c>
      <c r="E28" s="28" t="s">
        <v>24</v>
      </c>
      <c r="F28" s="28" t="s">
        <v>63</v>
      </c>
      <c r="G28" s="28" t="s">
        <v>41</v>
      </c>
      <c r="H28" s="44">
        <v>2036.1</v>
      </c>
      <c r="I28" s="44"/>
      <c r="J28" s="45"/>
      <c r="K28" s="44"/>
      <c r="L28" s="44"/>
      <c r="M28" s="44"/>
      <c r="N28" s="43">
        <f t="shared" si="1"/>
        <v>2036.1</v>
      </c>
      <c r="O28" s="33"/>
    </row>
    <row r="29" spans="1:15" ht="45" customHeight="1">
      <c r="A29" s="80"/>
      <c r="B29" s="65"/>
      <c r="C29" s="29" t="s">
        <v>16</v>
      </c>
      <c r="D29" s="28" t="s">
        <v>20</v>
      </c>
      <c r="E29" s="28" t="s">
        <v>24</v>
      </c>
      <c r="F29" s="28" t="s">
        <v>65</v>
      </c>
      <c r="G29" s="28" t="s">
        <v>41</v>
      </c>
      <c r="H29" s="44">
        <v>511.1</v>
      </c>
      <c r="I29" s="44"/>
      <c r="J29" s="45"/>
      <c r="K29" s="44"/>
      <c r="L29" s="44"/>
      <c r="M29" s="44"/>
      <c r="N29" s="43">
        <f t="shared" si="1"/>
        <v>511.1</v>
      </c>
      <c r="O29" s="33"/>
    </row>
    <row r="30" spans="1:15" ht="69" customHeight="1">
      <c r="A30" s="81"/>
      <c r="B30" s="47" t="s">
        <v>62</v>
      </c>
      <c r="C30" s="25" t="s">
        <v>16</v>
      </c>
      <c r="D30" s="26" t="s">
        <v>20</v>
      </c>
      <c r="E30" s="26" t="s">
        <v>24</v>
      </c>
      <c r="F30" s="28" t="s">
        <v>64</v>
      </c>
      <c r="G30" s="28" t="s">
        <v>41</v>
      </c>
      <c r="H30" s="44">
        <v>20.5</v>
      </c>
      <c r="I30" s="44">
        <v>0</v>
      </c>
      <c r="J30" s="45">
        <v>0</v>
      </c>
      <c r="K30" s="44"/>
      <c r="L30" s="44"/>
      <c r="M30" s="44"/>
      <c r="N30" s="43">
        <f t="shared" si="1"/>
        <v>20.5</v>
      </c>
      <c r="O30" s="39" t="s">
        <v>18</v>
      </c>
    </row>
    <row r="31" spans="1:15" ht="53.25" customHeight="1">
      <c r="A31" s="54" t="s">
        <v>35</v>
      </c>
      <c r="B31" s="56" t="s">
        <v>14</v>
      </c>
      <c r="C31" s="52" t="s">
        <v>16</v>
      </c>
      <c r="D31" s="26" t="s">
        <v>20</v>
      </c>
      <c r="E31" s="26" t="s">
        <v>24</v>
      </c>
      <c r="F31" s="28" t="s">
        <v>77</v>
      </c>
      <c r="G31" s="28" t="s">
        <v>41</v>
      </c>
      <c r="H31" s="44">
        <v>3.4</v>
      </c>
      <c r="I31" s="44">
        <v>3.4</v>
      </c>
      <c r="J31" s="45"/>
      <c r="K31" s="44"/>
      <c r="L31" s="44"/>
      <c r="M31" s="44"/>
      <c r="N31" s="43">
        <f t="shared" si="1"/>
        <v>6.8</v>
      </c>
      <c r="O31" s="52" t="s">
        <v>26</v>
      </c>
    </row>
    <row r="32" spans="1:15" ht="34.5" customHeight="1">
      <c r="A32" s="55"/>
      <c r="B32" s="57"/>
      <c r="C32" s="53"/>
      <c r="D32" s="24" t="s">
        <v>20</v>
      </c>
      <c r="E32" s="24" t="s">
        <v>24</v>
      </c>
      <c r="F32" s="28" t="s">
        <v>77</v>
      </c>
      <c r="G32" s="28" t="s">
        <v>44</v>
      </c>
      <c r="H32" s="44">
        <v>0.6</v>
      </c>
      <c r="I32" s="44">
        <v>0.6</v>
      </c>
      <c r="J32" s="45"/>
      <c r="K32" s="44"/>
      <c r="L32" s="44"/>
      <c r="M32" s="44"/>
      <c r="N32" s="43">
        <f t="shared" si="1"/>
        <v>1.2</v>
      </c>
      <c r="O32" s="53"/>
    </row>
    <row r="33" spans="1:15" ht="56.25" customHeight="1">
      <c r="A33" s="54" t="s">
        <v>36</v>
      </c>
      <c r="B33" s="50" t="s">
        <v>15</v>
      </c>
      <c r="C33" s="30" t="s">
        <v>16</v>
      </c>
      <c r="D33" s="24" t="s">
        <v>20</v>
      </c>
      <c r="E33" s="24" t="s">
        <v>49</v>
      </c>
      <c r="F33" s="28" t="s">
        <v>75</v>
      </c>
      <c r="G33" s="28" t="s">
        <v>81</v>
      </c>
      <c r="H33" s="44">
        <v>2490.8</v>
      </c>
      <c r="I33" s="44">
        <v>2975.5</v>
      </c>
      <c r="J33" s="44">
        <v>5157.1</v>
      </c>
      <c r="K33" s="44">
        <v>4513.2</v>
      </c>
      <c r="L33" s="44">
        <v>4513.2</v>
      </c>
      <c r="M33" s="44">
        <v>4513.2</v>
      </c>
      <c r="N33" s="43">
        <f t="shared" si="1"/>
        <v>24163</v>
      </c>
      <c r="O33" s="48" t="s">
        <v>22</v>
      </c>
    </row>
    <row r="34" spans="1:15" ht="42" customHeight="1">
      <c r="A34" s="55"/>
      <c r="B34" s="51"/>
      <c r="C34" s="30" t="s">
        <v>16</v>
      </c>
      <c r="D34" s="24" t="s">
        <v>20</v>
      </c>
      <c r="E34" s="24" t="s">
        <v>49</v>
      </c>
      <c r="F34" s="28" t="s">
        <v>75</v>
      </c>
      <c r="G34" s="28" t="s">
        <v>53</v>
      </c>
      <c r="H34" s="44">
        <v>27</v>
      </c>
      <c r="I34" s="44"/>
      <c r="J34" s="44"/>
      <c r="K34" s="44"/>
      <c r="L34" s="44"/>
      <c r="M34" s="44"/>
      <c r="N34" s="43">
        <f t="shared" si="1"/>
        <v>27</v>
      </c>
      <c r="O34" s="49"/>
    </row>
    <row r="35" spans="1:15" ht="48" customHeight="1">
      <c r="A35" s="88" t="s">
        <v>37</v>
      </c>
      <c r="B35" s="90" t="s">
        <v>28</v>
      </c>
      <c r="C35" s="52" t="s">
        <v>16</v>
      </c>
      <c r="D35" s="26" t="s">
        <v>20</v>
      </c>
      <c r="E35" s="24" t="s">
        <v>24</v>
      </c>
      <c r="F35" s="35" t="s">
        <v>76</v>
      </c>
      <c r="G35" s="28" t="s">
        <v>41</v>
      </c>
      <c r="H35" s="44">
        <v>274.9</v>
      </c>
      <c r="I35" s="44">
        <v>279.1</v>
      </c>
      <c r="J35" s="44">
        <v>474.8</v>
      </c>
      <c r="K35" s="44">
        <v>660.5</v>
      </c>
      <c r="L35" s="44">
        <v>660.5</v>
      </c>
      <c r="M35" s="44">
        <v>660.5</v>
      </c>
      <c r="N35" s="43">
        <f t="shared" si="1"/>
        <v>3010.3</v>
      </c>
      <c r="O35" s="31" t="s">
        <v>27</v>
      </c>
    </row>
    <row r="36" spans="1:15" ht="44.25" customHeight="1">
      <c r="A36" s="89"/>
      <c r="B36" s="91"/>
      <c r="C36" s="53"/>
      <c r="D36" s="28" t="s">
        <v>20</v>
      </c>
      <c r="E36" s="24" t="s">
        <v>24</v>
      </c>
      <c r="F36" s="35" t="s">
        <v>76</v>
      </c>
      <c r="G36" s="28" t="s">
        <v>44</v>
      </c>
      <c r="H36" s="44">
        <v>19</v>
      </c>
      <c r="I36" s="44">
        <v>25.1</v>
      </c>
      <c r="J36" s="44">
        <v>36.8</v>
      </c>
      <c r="K36" s="44">
        <v>46.1</v>
      </c>
      <c r="L36" s="44">
        <v>46.1</v>
      </c>
      <c r="M36" s="44">
        <v>46.1</v>
      </c>
      <c r="N36" s="43">
        <f t="shared" si="1"/>
        <v>219.2</v>
      </c>
      <c r="O36" s="31"/>
    </row>
    <row r="37" spans="1:15" ht="81.75" customHeight="1">
      <c r="A37" s="54" t="s">
        <v>38</v>
      </c>
      <c r="B37" s="50" t="s">
        <v>57</v>
      </c>
      <c r="C37" s="52" t="s">
        <v>16</v>
      </c>
      <c r="D37" s="58" t="s">
        <v>20</v>
      </c>
      <c r="E37" s="26" t="s">
        <v>24</v>
      </c>
      <c r="F37" s="28" t="s">
        <v>52</v>
      </c>
      <c r="G37" s="28" t="s">
        <v>41</v>
      </c>
      <c r="H37" s="44">
        <v>4242.3</v>
      </c>
      <c r="I37" s="44">
        <v>0</v>
      </c>
      <c r="J37" s="44"/>
      <c r="K37" s="44"/>
      <c r="L37" s="44"/>
      <c r="M37" s="44"/>
      <c r="N37" s="43">
        <f t="shared" si="1"/>
        <v>4242.3</v>
      </c>
      <c r="O37" s="41" t="s">
        <v>23</v>
      </c>
    </row>
    <row r="38" spans="1:15" ht="45.75" customHeight="1">
      <c r="A38" s="55"/>
      <c r="B38" s="51"/>
      <c r="C38" s="53"/>
      <c r="D38" s="59"/>
      <c r="E38" s="28" t="s">
        <v>24</v>
      </c>
      <c r="F38" s="28" t="s">
        <v>60</v>
      </c>
      <c r="G38" s="28" t="s">
        <v>41</v>
      </c>
      <c r="H38" s="44">
        <v>15008.8</v>
      </c>
      <c r="I38" s="44"/>
      <c r="J38" s="44"/>
      <c r="K38" s="44"/>
      <c r="L38" s="44"/>
      <c r="M38" s="44"/>
      <c r="N38" s="43">
        <f t="shared" si="1"/>
        <v>15008.8</v>
      </c>
      <c r="O38" s="38"/>
    </row>
    <row r="39" spans="1:15" ht="60" customHeight="1">
      <c r="A39" s="32" t="s">
        <v>39</v>
      </c>
      <c r="B39" s="21" t="s">
        <v>58</v>
      </c>
      <c r="C39" s="29" t="s">
        <v>16</v>
      </c>
      <c r="D39" s="28" t="s">
        <v>20</v>
      </c>
      <c r="E39" s="28" t="s">
        <v>24</v>
      </c>
      <c r="F39" s="28" t="s">
        <v>59</v>
      </c>
      <c r="G39" s="28" t="s">
        <v>41</v>
      </c>
      <c r="H39" s="44">
        <v>1500.9</v>
      </c>
      <c r="I39" s="44"/>
      <c r="J39" s="44"/>
      <c r="K39" s="44"/>
      <c r="L39" s="44"/>
      <c r="M39" s="44"/>
      <c r="N39" s="43">
        <f t="shared" si="1"/>
        <v>1500.9</v>
      </c>
      <c r="O39" s="38"/>
    </row>
    <row r="40" spans="1:15" ht="60" customHeight="1">
      <c r="A40" s="54" t="s">
        <v>55</v>
      </c>
      <c r="B40" s="50" t="s">
        <v>29</v>
      </c>
      <c r="C40" s="52" t="s">
        <v>16</v>
      </c>
      <c r="D40" s="28" t="s">
        <v>20</v>
      </c>
      <c r="E40" s="28" t="s">
        <v>24</v>
      </c>
      <c r="F40" s="28" t="s">
        <v>43</v>
      </c>
      <c r="G40" s="28" t="s">
        <v>44</v>
      </c>
      <c r="H40" s="44">
        <v>2</v>
      </c>
      <c r="I40" s="44"/>
      <c r="J40" s="44"/>
      <c r="K40" s="44"/>
      <c r="L40" s="44"/>
      <c r="M40" s="44"/>
      <c r="N40" s="43">
        <f t="shared" si="1"/>
        <v>2</v>
      </c>
      <c r="O40" s="48" t="s">
        <v>17</v>
      </c>
    </row>
    <row r="41" spans="1:15" ht="114" customHeight="1">
      <c r="A41" s="55"/>
      <c r="B41" s="51"/>
      <c r="C41" s="53"/>
      <c r="D41" s="26" t="s">
        <v>20</v>
      </c>
      <c r="E41" s="26" t="s">
        <v>24</v>
      </c>
      <c r="F41" s="28" t="s">
        <v>43</v>
      </c>
      <c r="G41" s="28" t="s">
        <v>41</v>
      </c>
      <c r="H41" s="44">
        <v>3</v>
      </c>
      <c r="I41" s="44"/>
      <c r="J41" s="44"/>
      <c r="K41" s="44"/>
      <c r="L41" s="44"/>
      <c r="M41" s="44"/>
      <c r="N41" s="43">
        <f t="shared" si="1"/>
        <v>3</v>
      </c>
      <c r="O41" s="49"/>
    </row>
    <row r="42" spans="1:15" ht="54.75" customHeight="1">
      <c r="A42" s="87" t="s">
        <v>56</v>
      </c>
      <c r="B42" s="36" t="s">
        <v>30</v>
      </c>
      <c r="C42" s="36" t="s">
        <v>16</v>
      </c>
      <c r="D42" s="20" t="s">
        <v>20</v>
      </c>
      <c r="E42" s="20" t="s">
        <v>50</v>
      </c>
      <c r="F42" s="20" t="s">
        <v>54</v>
      </c>
      <c r="G42" s="8">
        <v>622</v>
      </c>
      <c r="H42" s="44">
        <v>13</v>
      </c>
      <c r="I42" s="44">
        <v>13</v>
      </c>
      <c r="J42" s="44"/>
      <c r="K42" s="44"/>
      <c r="L42" s="44"/>
      <c r="M42" s="44"/>
      <c r="N42" s="43">
        <f t="shared" si="1"/>
        <v>26</v>
      </c>
      <c r="O42" s="21" t="s">
        <v>19</v>
      </c>
    </row>
    <row r="43" spans="1:15" ht="37.5" customHeight="1">
      <c r="A43" s="87"/>
      <c r="B43" s="37"/>
      <c r="C43" s="37"/>
      <c r="D43" s="20" t="s">
        <v>20</v>
      </c>
      <c r="E43" s="20" t="s">
        <v>50</v>
      </c>
      <c r="F43" s="20" t="s">
        <v>54</v>
      </c>
      <c r="G43" s="8">
        <v>244</v>
      </c>
      <c r="H43" s="44"/>
      <c r="I43" s="44"/>
      <c r="J43" s="44"/>
      <c r="K43" s="44"/>
      <c r="L43" s="44"/>
      <c r="M43" s="44"/>
      <c r="N43" s="43">
        <f t="shared" si="1"/>
        <v>0</v>
      </c>
      <c r="O43" s="21"/>
    </row>
    <row r="44" spans="1:15" ht="22.5" customHeight="1">
      <c r="A44" s="74" t="s">
        <v>0</v>
      </c>
      <c r="B44" s="75"/>
      <c r="C44" s="17"/>
      <c r="D44" s="17"/>
      <c r="E44" s="27"/>
      <c r="F44" s="17"/>
      <c r="G44" s="17"/>
      <c r="H44" s="45">
        <f>SUM(H7:H43)</f>
        <v>198091.6</v>
      </c>
      <c r="I44" s="45">
        <f>SUM(I7:I43)</f>
        <v>204824.6</v>
      </c>
      <c r="J44" s="45">
        <f>SUM(J7:J43)</f>
        <v>219030.5</v>
      </c>
      <c r="K44" s="45">
        <f>SUM(K7:K43)</f>
        <v>204079.2</v>
      </c>
      <c r="L44" s="45">
        <f>SUM(L7:L43)</f>
        <v>204079.2</v>
      </c>
      <c r="M44" s="45">
        <f>SUM(M7:M43)</f>
        <v>204079.2</v>
      </c>
      <c r="N44" s="45">
        <f>SUM(N7:N43)</f>
        <v>1234184.3</v>
      </c>
      <c r="O44" s="16"/>
    </row>
    <row r="45" spans="1:15" ht="20.25" customHeight="1">
      <c r="A45" s="74" t="s">
        <v>45</v>
      </c>
      <c r="B45" s="75"/>
      <c r="C45" s="9"/>
      <c r="D45" s="9"/>
      <c r="E45" s="9"/>
      <c r="F45" s="9"/>
      <c r="G45" s="9"/>
      <c r="H45" s="45">
        <f aca="true" t="shared" si="2" ref="H45:M45">H44</f>
        <v>198091.6</v>
      </c>
      <c r="I45" s="45">
        <f t="shared" si="2"/>
        <v>204824.6</v>
      </c>
      <c r="J45" s="45">
        <f t="shared" si="2"/>
        <v>219030.5</v>
      </c>
      <c r="K45" s="45">
        <f t="shared" si="2"/>
        <v>204079.2</v>
      </c>
      <c r="L45" s="45">
        <f t="shared" si="2"/>
        <v>204079.2</v>
      </c>
      <c r="M45" s="45">
        <f t="shared" si="2"/>
        <v>204079.2</v>
      </c>
      <c r="N45" s="45">
        <f>N44</f>
        <v>1234184.3</v>
      </c>
      <c r="O45" s="16"/>
    </row>
    <row r="46" spans="1:15" ht="20.25" customHeight="1">
      <c r="A46" s="74" t="s">
        <v>46</v>
      </c>
      <c r="B46" s="75"/>
      <c r="C46" s="9"/>
      <c r="D46" s="9"/>
      <c r="E46" s="9"/>
      <c r="F46" s="9"/>
      <c r="G46" s="9"/>
      <c r="H46" s="45">
        <f>H14+H15+H16+H17+H18+H19+H20+H21+H22+H23+H24+H25+H26+H28+H29+H33+H34+H35+H36+H37+H38</f>
        <v>92552.9</v>
      </c>
      <c r="I46" s="45">
        <f aca="true" t="shared" si="3" ref="I46:N46">I14+I15+I16+I17+I18+I19+I20+I21+I22+I23+I24+I25+I26+I28+I29+I33+I34+I35+I36+I37+I38</f>
        <v>81485.8</v>
      </c>
      <c r="J46" s="45">
        <f t="shared" si="3"/>
        <v>116158.7</v>
      </c>
      <c r="K46" s="45">
        <f t="shared" si="3"/>
        <v>119251.7</v>
      </c>
      <c r="L46" s="45">
        <f t="shared" si="3"/>
        <v>119251.7</v>
      </c>
      <c r="M46" s="45">
        <f t="shared" si="3"/>
        <v>119251.7</v>
      </c>
      <c r="N46" s="45">
        <f t="shared" si="3"/>
        <v>647952.5</v>
      </c>
      <c r="O46" s="16"/>
    </row>
    <row r="47" spans="1:15" ht="20.25" customHeight="1">
      <c r="A47" s="74" t="s">
        <v>47</v>
      </c>
      <c r="B47" s="75"/>
      <c r="C47" s="9"/>
      <c r="D47" s="9"/>
      <c r="E47" s="9"/>
      <c r="F47" s="9"/>
      <c r="G47" s="9"/>
      <c r="H47" s="45">
        <f>H7+H8+H9+H10+H11+H12+H13+H30+H31+H32+H39+H40+H41+H42+H43</f>
        <v>92376.4</v>
      </c>
      <c r="I47" s="45">
        <f aca="true" t="shared" si="4" ref="I47:N47">I7+I8+I9+I10+I11+I12+I13+I30+I31+I32+I39+I40+I41+I42+I43</f>
        <v>110895</v>
      </c>
      <c r="J47" s="45">
        <f t="shared" si="4"/>
        <v>86284.2</v>
      </c>
      <c r="K47" s="45">
        <f t="shared" si="4"/>
        <v>65412</v>
      </c>
      <c r="L47" s="45">
        <f t="shared" si="4"/>
        <v>65412</v>
      </c>
      <c r="M47" s="45">
        <f t="shared" si="4"/>
        <v>65412</v>
      </c>
      <c r="N47" s="45">
        <f t="shared" si="4"/>
        <v>485791.6</v>
      </c>
      <c r="O47" s="16"/>
    </row>
    <row r="48" spans="1:15" ht="20.25" customHeight="1">
      <c r="A48" s="74" t="s">
        <v>48</v>
      </c>
      <c r="B48" s="75"/>
      <c r="C48" s="9"/>
      <c r="D48" s="9"/>
      <c r="E48" s="9"/>
      <c r="F48" s="9"/>
      <c r="G48" s="9"/>
      <c r="H48" s="45">
        <f>H27</f>
        <v>13162.3</v>
      </c>
      <c r="I48" s="45">
        <f aca="true" t="shared" si="5" ref="I48:N48">I27</f>
        <v>12443.8</v>
      </c>
      <c r="J48" s="44">
        <f t="shared" si="5"/>
        <v>16587.6</v>
      </c>
      <c r="K48" s="45">
        <f t="shared" si="5"/>
        <v>19415.5</v>
      </c>
      <c r="L48" s="45">
        <f t="shared" si="5"/>
        <v>19415.5</v>
      </c>
      <c r="M48" s="45">
        <f t="shared" si="5"/>
        <v>19415.5</v>
      </c>
      <c r="N48" s="45">
        <f t="shared" si="5"/>
        <v>100440.2</v>
      </c>
      <c r="O48" s="16"/>
    </row>
    <row r="49" spans="1:15" s="15" customFormat="1" ht="15">
      <c r="A49" s="73"/>
      <c r="B49" s="73"/>
      <c r="C49" s="14"/>
      <c r="D49" s="14"/>
      <c r="E49" s="14"/>
      <c r="F49" s="14"/>
      <c r="G49" s="14"/>
      <c r="H49" s="14"/>
      <c r="I49" s="22"/>
      <c r="J49" s="22"/>
      <c r="K49" s="3"/>
      <c r="L49" s="3"/>
      <c r="M49" s="3"/>
      <c r="N49" s="3"/>
      <c r="O49" s="3"/>
    </row>
    <row r="50" spans="1:14" s="3" customFormat="1" ht="15">
      <c r="A50" s="72"/>
      <c r="B50" s="72"/>
      <c r="C50" s="13"/>
      <c r="D50" s="13"/>
      <c r="E50" s="13"/>
      <c r="F50" s="13"/>
      <c r="G50" s="13"/>
      <c r="H50" s="13"/>
      <c r="I50" s="13"/>
      <c r="J50" s="13"/>
      <c r="K50" s="13"/>
      <c r="N50" s="34"/>
    </row>
    <row r="51" spans="1:15" ht="15">
      <c r="A51" s="71" t="s">
        <v>68</v>
      </c>
      <c r="B51" s="71"/>
      <c r="C51" s="71"/>
      <c r="D51" s="23"/>
      <c r="E51" s="23"/>
      <c r="F51" s="23"/>
      <c r="G51" s="23"/>
      <c r="H51" s="40"/>
      <c r="I51" s="18"/>
      <c r="O51" s="18" t="s">
        <v>69</v>
      </c>
    </row>
    <row r="52" spans="1:8" ht="15">
      <c r="A52" s="11"/>
      <c r="B52" s="10"/>
      <c r="C52" s="12"/>
      <c r="D52" s="12"/>
      <c r="E52" s="12"/>
      <c r="F52" s="12"/>
      <c r="G52" s="12"/>
      <c r="H52" s="12"/>
    </row>
    <row r="53" spans="1:8" ht="15">
      <c r="A53" s="11"/>
      <c r="B53" s="10"/>
      <c r="C53" s="12"/>
      <c r="D53" s="12"/>
      <c r="E53" s="12"/>
      <c r="F53" s="12"/>
      <c r="G53" s="12"/>
      <c r="H53" s="12"/>
    </row>
    <row r="54" spans="1:8" ht="15">
      <c r="A54" s="11"/>
      <c r="B54" s="10"/>
      <c r="C54" s="12"/>
      <c r="D54" s="12"/>
      <c r="E54" s="12"/>
      <c r="F54" s="12"/>
      <c r="G54" s="12"/>
      <c r="H54" s="12"/>
    </row>
    <row r="55" spans="1:8" ht="15">
      <c r="A55" s="11"/>
      <c r="B55" s="10"/>
      <c r="C55" s="12"/>
      <c r="D55" s="12"/>
      <c r="E55" s="12"/>
      <c r="F55" s="12"/>
      <c r="G55" s="12"/>
      <c r="H55" s="12"/>
    </row>
    <row r="56" spans="1:8" ht="15">
      <c r="A56" s="11"/>
      <c r="B56" s="10"/>
      <c r="C56" s="12"/>
      <c r="D56" s="12"/>
      <c r="E56" s="12"/>
      <c r="F56" s="12"/>
      <c r="G56" s="12"/>
      <c r="H56" s="12"/>
    </row>
    <row r="57" spans="1:8" ht="15">
      <c r="A57" s="11"/>
      <c r="B57" s="10"/>
      <c r="C57" s="12"/>
      <c r="D57" s="12"/>
      <c r="E57" s="12"/>
      <c r="F57" s="12"/>
      <c r="G57" s="12"/>
      <c r="H57" s="12"/>
    </row>
    <row r="58" spans="1:8" ht="15">
      <c r="A58" s="11"/>
      <c r="B58" s="10"/>
      <c r="C58" s="12"/>
      <c r="D58" s="12"/>
      <c r="E58" s="12"/>
      <c r="F58" s="12"/>
      <c r="G58" s="12"/>
      <c r="H58" s="12"/>
    </row>
    <row r="59" spans="1:8" ht="15">
      <c r="A59" s="11"/>
      <c r="B59" s="10"/>
      <c r="C59" s="12"/>
      <c r="D59" s="12"/>
      <c r="E59" s="12"/>
      <c r="F59" s="12"/>
      <c r="G59" s="12"/>
      <c r="H59" s="12"/>
    </row>
    <row r="60" spans="1:8" ht="15">
      <c r="A60" s="11"/>
      <c r="B60" s="10"/>
      <c r="C60" s="12"/>
      <c r="D60" s="12"/>
      <c r="E60" s="12"/>
      <c r="F60" s="12"/>
      <c r="G60" s="12"/>
      <c r="H60" s="12"/>
    </row>
    <row r="61" spans="1:8" ht="15">
      <c r="A61" s="11"/>
      <c r="B61" s="10"/>
      <c r="C61" s="12"/>
      <c r="D61" s="12"/>
      <c r="E61" s="12"/>
      <c r="F61" s="12"/>
      <c r="G61" s="12"/>
      <c r="H61" s="12"/>
    </row>
    <row r="62" spans="1:8" ht="15">
      <c r="A62" s="11"/>
      <c r="B62" s="10"/>
      <c r="C62" s="12"/>
      <c r="D62" s="12"/>
      <c r="E62" s="12"/>
      <c r="F62" s="12"/>
      <c r="G62" s="12"/>
      <c r="H62" s="12"/>
    </row>
    <row r="63" spans="1:8" ht="15">
      <c r="A63" s="11"/>
      <c r="B63" s="10"/>
      <c r="C63" s="12"/>
      <c r="D63" s="12"/>
      <c r="E63" s="12"/>
      <c r="F63" s="12"/>
      <c r="G63" s="12"/>
      <c r="H63" s="12"/>
    </row>
    <row r="64" spans="1:8" ht="15">
      <c r="A64" s="11"/>
      <c r="B64" s="10"/>
      <c r="C64" s="12"/>
      <c r="D64" s="12"/>
      <c r="E64" s="12"/>
      <c r="F64" s="12"/>
      <c r="G64" s="12"/>
      <c r="H64" s="12"/>
    </row>
    <row r="65" spans="1:8" ht="15">
      <c r="A65" s="11"/>
      <c r="B65" s="10"/>
      <c r="C65" s="12"/>
      <c r="D65" s="12"/>
      <c r="E65" s="12"/>
      <c r="F65" s="12"/>
      <c r="G65" s="12"/>
      <c r="H65" s="12"/>
    </row>
    <row r="66" spans="1:8" ht="15">
      <c r="A66" s="11"/>
      <c r="B66" s="10"/>
      <c r="C66" s="12"/>
      <c r="D66" s="12"/>
      <c r="E66" s="12"/>
      <c r="F66" s="12"/>
      <c r="G66" s="12"/>
      <c r="H66" s="12"/>
    </row>
    <row r="67" spans="1:8" ht="15">
      <c r="A67" s="11"/>
      <c r="B67" s="10"/>
      <c r="C67" s="12"/>
      <c r="D67" s="12"/>
      <c r="E67" s="12"/>
      <c r="F67" s="12"/>
      <c r="G67" s="12"/>
      <c r="H67" s="12"/>
    </row>
    <row r="68" spans="1:8" ht="15">
      <c r="A68" s="11"/>
      <c r="B68" s="10"/>
      <c r="C68" s="12"/>
      <c r="D68" s="12"/>
      <c r="E68" s="12"/>
      <c r="F68" s="12"/>
      <c r="G68" s="12"/>
      <c r="H68" s="12"/>
    </row>
    <row r="69" spans="1:8" ht="15">
      <c r="A69" s="11"/>
      <c r="B69" s="10"/>
      <c r="C69" s="12"/>
      <c r="D69" s="12"/>
      <c r="E69" s="12"/>
      <c r="F69" s="12"/>
      <c r="G69" s="12"/>
      <c r="H69" s="12"/>
    </row>
    <row r="70" spans="1:8" ht="15">
      <c r="A70" s="11"/>
      <c r="B70" s="10"/>
      <c r="C70" s="12"/>
      <c r="D70" s="12"/>
      <c r="E70" s="12"/>
      <c r="F70" s="12"/>
      <c r="G70" s="12"/>
      <c r="H70" s="12"/>
    </row>
    <row r="71" spans="1:8" ht="15">
      <c r="A71" s="11"/>
      <c r="B71" s="10"/>
      <c r="C71" s="12"/>
      <c r="D71" s="12"/>
      <c r="E71" s="12"/>
      <c r="F71" s="12"/>
      <c r="G71" s="12"/>
      <c r="H71" s="12"/>
    </row>
    <row r="72" spans="1:8" ht="15">
      <c r="A72" s="11"/>
      <c r="B72" s="10"/>
      <c r="C72" s="12"/>
      <c r="D72" s="12"/>
      <c r="E72" s="12"/>
      <c r="F72" s="12"/>
      <c r="G72" s="12"/>
      <c r="H72" s="12"/>
    </row>
    <row r="73" spans="1:8" ht="15">
      <c r="A73" s="11"/>
      <c r="B73" s="10"/>
      <c r="C73" s="12"/>
      <c r="D73" s="12"/>
      <c r="E73" s="12"/>
      <c r="F73" s="12"/>
      <c r="G73" s="12"/>
      <c r="H73" s="12"/>
    </row>
    <row r="74" spans="1:8" ht="15">
      <c r="A74" s="11"/>
      <c r="B74" s="10"/>
      <c r="C74" s="12"/>
      <c r="D74" s="12"/>
      <c r="E74" s="12"/>
      <c r="F74" s="12"/>
      <c r="G74" s="12"/>
      <c r="H74" s="12"/>
    </row>
    <row r="75" spans="1:8" ht="15">
      <c r="A75" s="11"/>
      <c r="B75" s="10"/>
      <c r="C75" s="12"/>
      <c r="D75" s="12"/>
      <c r="E75" s="12"/>
      <c r="F75" s="12"/>
      <c r="G75" s="12"/>
      <c r="H75" s="12"/>
    </row>
    <row r="76" spans="1:8" ht="15">
      <c r="A76" s="11"/>
      <c r="B76" s="10"/>
      <c r="C76" s="12"/>
      <c r="D76" s="12"/>
      <c r="E76" s="12"/>
      <c r="F76" s="12"/>
      <c r="G76" s="12"/>
      <c r="H76" s="12"/>
    </row>
    <row r="77" spans="1:8" ht="15">
      <c r="A77" s="11"/>
      <c r="B77" s="10"/>
      <c r="C77" s="12"/>
      <c r="D77" s="12"/>
      <c r="E77" s="12"/>
      <c r="F77" s="12"/>
      <c r="G77" s="12"/>
      <c r="H77" s="12"/>
    </row>
    <row r="78" spans="1:8" ht="15">
      <c r="A78" s="11"/>
      <c r="B78" s="10"/>
      <c r="C78" s="12"/>
      <c r="D78" s="12"/>
      <c r="E78" s="12"/>
      <c r="F78" s="12"/>
      <c r="G78" s="12"/>
      <c r="H78" s="12"/>
    </row>
    <row r="79" spans="1:8" ht="15">
      <c r="A79" s="11"/>
      <c r="B79" s="10"/>
      <c r="C79" s="12"/>
      <c r="D79" s="12"/>
      <c r="E79" s="12"/>
      <c r="F79" s="12"/>
      <c r="G79" s="12"/>
      <c r="H79" s="12"/>
    </row>
    <row r="80" spans="1:8" ht="15">
      <c r="A80" s="11"/>
      <c r="B80" s="10"/>
      <c r="C80" s="12"/>
      <c r="D80" s="12"/>
      <c r="E80" s="12"/>
      <c r="F80" s="12"/>
      <c r="G80" s="12"/>
      <c r="H80" s="12"/>
    </row>
    <row r="81" spans="1:8" ht="15">
      <c r="A81" s="11"/>
      <c r="B81" s="10"/>
      <c r="C81" s="12"/>
      <c r="D81" s="12"/>
      <c r="E81" s="12"/>
      <c r="F81" s="12"/>
      <c r="G81" s="12"/>
      <c r="H81" s="12"/>
    </row>
    <row r="82" spans="1:8" ht="15">
      <c r="A82" s="11"/>
      <c r="B82" s="10"/>
      <c r="C82" s="12"/>
      <c r="D82" s="12"/>
      <c r="E82" s="12"/>
      <c r="F82" s="12"/>
      <c r="G82" s="12"/>
      <c r="H82" s="12"/>
    </row>
    <row r="83" spans="1:8" ht="15">
      <c r="A83" s="11"/>
      <c r="B83" s="10"/>
      <c r="C83" s="12"/>
      <c r="D83" s="12"/>
      <c r="E83" s="12"/>
      <c r="F83" s="12"/>
      <c r="G83" s="12"/>
      <c r="H83" s="12"/>
    </row>
    <row r="84" spans="1:8" ht="15">
      <c r="A84" s="11"/>
      <c r="B84" s="10"/>
      <c r="C84" s="12"/>
      <c r="D84" s="12"/>
      <c r="E84" s="12"/>
      <c r="F84" s="12"/>
      <c r="G84" s="12"/>
      <c r="H84" s="12"/>
    </row>
    <row r="85" spans="1:8" ht="15">
      <c r="A85" s="11"/>
      <c r="B85" s="10"/>
      <c r="C85" s="12"/>
      <c r="D85" s="12"/>
      <c r="E85" s="12"/>
      <c r="F85" s="12"/>
      <c r="G85" s="12"/>
      <c r="H85" s="12"/>
    </row>
    <row r="86" spans="1:8" ht="15">
      <c r="A86" s="11"/>
      <c r="B86" s="10"/>
      <c r="C86" s="12"/>
      <c r="D86" s="12"/>
      <c r="E86" s="12"/>
      <c r="F86" s="12"/>
      <c r="G86" s="12"/>
      <c r="H86" s="12"/>
    </row>
    <row r="87" spans="1:8" ht="15">
      <c r="A87" s="11"/>
      <c r="B87" s="10"/>
      <c r="C87" s="12"/>
      <c r="D87" s="12"/>
      <c r="E87" s="12"/>
      <c r="F87" s="12"/>
      <c r="G87" s="12"/>
      <c r="H87" s="12"/>
    </row>
    <row r="88" spans="1:8" ht="15">
      <c r="A88" s="11"/>
      <c r="B88" s="10"/>
      <c r="C88" s="12"/>
      <c r="D88" s="12"/>
      <c r="E88" s="12"/>
      <c r="F88" s="12"/>
      <c r="G88" s="12"/>
      <c r="H88" s="12"/>
    </row>
  </sheetData>
  <sheetProtection/>
  <autoFilter ref="A4:R45"/>
  <mergeCells count="46">
    <mergeCell ref="A33:A34"/>
    <mergeCell ref="A47:B47"/>
    <mergeCell ref="A40:A41"/>
    <mergeCell ref="B40:B41"/>
    <mergeCell ref="A44:B44"/>
    <mergeCell ref="A42:A43"/>
    <mergeCell ref="A46:B46"/>
    <mergeCell ref="A35:A36"/>
    <mergeCell ref="B35:B36"/>
    <mergeCell ref="C31:C32"/>
    <mergeCell ref="A7:A27"/>
    <mergeCell ref="A28:A30"/>
    <mergeCell ref="B7:B13"/>
    <mergeCell ref="C7:C13"/>
    <mergeCell ref="B14:B26"/>
    <mergeCell ref="C14:C26"/>
    <mergeCell ref="O33:O34"/>
    <mergeCell ref="A5:O5"/>
    <mergeCell ref="A6:O6"/>
    <mergeCell ref="O7:O27"/>
    <mergeCell ref="A51:C51"/>
    <mergeCell ref="A50:B50"/>
    <mergeCell ref="A49:B49"/>
    <mergeCell ref="A45:B45"/>
    <mergeCell ref="A48:B48"/>
    <mergeCell ref="O31:O32"/>
    <mergeCell ref="I1:J1"/>
    <mergeCell ref="N1:O1"/>
    <mergeCell ref="A2:O2"/>
    <mergeCell ref="A3:A4"/>
    <mergeCell ref="B3:B4"/>
    <mergeCell ref="B28:B29"/>
    <mergeCell ref="O3:O4"/>
    <mergeCell ref="D3:G3"/>
    <mergeCell ref="C3:C4"/>
    <mergeCell ref="I3:N3"/>
    <mergeCell ref="O40:O41"/>
    <mergeCell ref="B33:B34"/>
    <mergeCell ref="C40:C41"/>
    <mergeCell ref="A31:A32"/>
    <mergeCell ref="B31:B32"/>
    <mergeCell ref="C35:C36"/>
    <mergeCell ref="A37:A38"/>
    <mergeCell ref="B37:B38"/>
    <mergeCell ref="C37:C38"/>
    <mergeCell ref="D37:D38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5" r:id="rId1"/>
  <headerFooter differentFirst="1">
    <oddHeader>&amp;C&amp;P</oddHeader>
  </headerFooter>
  <rowBreaks count="1" manualBreakCount="1">
    <brk id="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2016-11-24T03:24:04Z</cp:lastPrinted>
  <dcterms:created xsi:type="dcterms:W3CDTF">2005-05-23T09:57:53Z</dcterms:created>
  <dcterms:modified xsi:type="dcterms:W3CDTF">2016-12-22T04:13:45Z</dcterms:modified>
  <cp:category/>
  <cp:version/>
  <cp:contentType/>
  <cp:contentStatus/>
</cp:coreProperties>
</file>