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636" tabRatio="903" activeTab="0"/>
  </bookViews>
  <sheets>
    <sheet name="Прил №2 к МП" sheetId="1" r:id="rId1"/>
    <sheet name="Лист1" sheetId="2" r:id="rId2"/>
  </sheets>
  <definedNames>
    <definedName name="Z_4767DD30_F6FB_4FF0_A429_8866A8232500_.wvu.PrintArea" localSheetId="0" hidden="1">'Прил №2 к МП'!$A$1:$J$30</definedName>
    <definedName name="Z_4767DD30_F6FB_4FF0_A429_8866A8232500_.wvu.PrintTitles" localSheetId="0" hidden="1">'Прил №2 к МП'!$3:$4</definedName>
    <definedName name="Z_7C917F30_361A_4C86_9002_2134EAE2E3CF_.wvu.PrintArea" localSheetId="0" hidden="1">'Прил №2 к МП'!$A$1:$J$30</definedName>
    <definedName name="Z_7C917F30_361A_4C86_9002_2134EAE2E3CF_.wvu.PrintTitles" localSheetId="0" hidden="1">'Прил №2 к МП'!$3:$4</definedName>
    <definedName name="Z_CDE1D6F6_68DF_42F8_B01A_FF6465B24CCD_.wvu.PrintArea" localSheetId="0" hidden="1">'Прил №2 к МП'!$A$1:$J$30</definedName>
    <definedName name="Z_CDE1D6F6_68DF_42F8_B01A_FF6465B24CCD_.wvu.PrintTitles" localSheetId="0" hidden="1">'Прил №2 к МП'!$3:$4</definedName>
    <definedName name="_xlnm.Print_Titles" localSheetId="0">'Прил №2 к МП'!$3:$4</definedName>
    <definedName name="_xlnm.Print_Area" localSheetId="0">'Прил №2 к МП'!$A$1:$J$30</definedName>
  </definedNames>
  <calcPr fullCalcOnLoad="1" fullPrecision="0"/>
</workbook>
</file>

<file path=xl/sharedStrings.xml><?xml version="1.0" encoding="utf-8"?>
<sst xmlns="http://schemas.openxmlformats.org/spreadsheetml/2006/main" count="50" uniqueCount="36">
  <si>
    <t>Всего</t>
  </si>
  <si>
    <t>в том числе:</t>
  </si>
  <si>
    <t>2015 год</t>
  </si>
  <si>
    <t>2016 год</t>
  </si>
  <si>
    <t>Статус</t>
  </si>
  <si>
    <t>Оценка расходов 
(тыс. руб.), годы</t>
  </si>
  <si>
    <t>Итого на период</t>
  </si>
  <si>
    <t>Подпрограмма 3</t>
  </si>
  <si>
    <t>Подпрограмма 4</t>
  </si>
  <si>
    <t xml:space="preserve">Подпрограмма 1 </t>
  </si>
  <si>
    <t xml:space="preserve">Подпрограмма 2 </t>
  </si>
  <si>
    <t>внебюджетные источники</t>
  </si>
  <si>
    <t>Ответственный исполнитель, соисполнители</t>
  </si>
  <si>
    <t>Муниципальная программа</t>
  </si>
  <si>
    <t>«Обеспечение безопасного качественного отдыха и оздоровления детей в период каникул»</t>
  </si>
  <si>
    <t>«Обеспечение реализации муниципальной программы и прочие мероприятия в области образования»</t>
  </si>
  <si>
    <t>Информация о ресурсном обеспечении и прогнозной оценке расходов на реализацию целей муниципальной программы 
с учетом источников финансирования, в том числе средств краевого бюджета и бюджета муниципального образования город Дивногорск</t>
  </si>
  <si>
    <t>Наименование муниципальной программы, подпрограммы муниципальной программы</t>
  </si>
  <si>
    <t xml:space="preserve">краевой бюджет </t>
  </si>
  <si>
    <t>муниципальный бюджет</t>
  </si>
  <si>
    <t xml:space="preserve">       краевой бюджет </t>
  </si>
  <si>
    <t xml:space="preserve">      муниципальный бюджет</t>
  </si>
  <si>
    <t xml:space="preserve">      внебюджетные источники</t>
  </si>
  <si>
    <t xml:space="preserve">     краевой бюджет </t>
  </si>
  <si>
    <t xml:space="preserve">    муниципальный бюджет</t>
  </si>
  <si>
    <t xml:space="preserve">    внебюджетные источники</t>
  </si>
  <si>
    <t>2017 год</t>
  </si>
  <si>
    <t>Приложение № 2
к муниципальной программе 
«Система образования 
города Дивногорска »</t>
  </si>
  <si>
    <t>«Система образования 
города Дивногорска »</t>
  </si>
  <si>
    <t>«Дошкольное образование детей»</t>
  </si>
  <si>
    <t>«Общее и дополнительное образование детей»</t>
  </si>
  <si>
    <t>Начальник отдела образования администрации города Дивногорска</t>
  </si>
  <si>
    <t>Г.В.Кабацура</t>
  </si>
  <si>
    <t>2018 год</t>
  </si>
  <si>
    <t>2019 год</t>
  </si>
  <si>
    <t>2014 год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</si>
</sst>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 vertical="center"/>
    </xf>
    <xf numFmtId="4" fontId="4" fillId="33" borderId="10" xfId="63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 indent="1"/>
    </xf>
    <xf numFmtId="4" fontId="4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top" wrapText="1" indent="2"/>
    </xf>
    <xf numFmtId="0" fontId="7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wrapText="1"/>
    </xf>
    <xf numFmtId="4" fontId="7" fillId="33" borderId="10" xfId="0" applyNumberFormat="1" applyFont="1" applyFill="1" applyBorder="1" applyAlignment="1">
      <alignment vertical="top" wrapText="1"/>
    </xf>
    <xf numFmtId="4" fontId="7" fillId="33" borderId="10" xfId="0" applyNumberFormat="1" applyFont="1" applyFill="1" applyBorder="1" applyAlignment="1">
      <alignment horizontal="left" vertical="top" wrapText="1" indent="1"/>
    </xf>
    <xf numFmtId="4" fontId="7" fillId="33" borderId="10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4" fillId="33" borderId="13" xfId="0" applyFont="1" applyFill="1" applyBorder="1" applyAlignment="1">
      <alignment horizontal="right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135"/>
  <sheetViews>
    <sheetView tabSelected="1" view="pageBreakPreview" zoomScaleSheetLayoutView="100" zoomScalePageLayoutView="0" workbookViewId="0" topLeftCell="A1">
      <selection activeCell="J27" sqref="J27"/>
    </sheetView>
  </sheetViews>
  <sheetFormatPr defaultColWidth="9.375" defaultRowHeight="12.75"/>
  <cols>
    <col min="1" max="1" width="18.50390625" style="3" customWidth="1"/>
    <col min="2" max="2" width="29.50390625" style="3" customWidth="1"/>
    <col min="3" max="3" width="48.375" style="3" customWidth="1"/>
    <col min="4" max="4" width="13.50390625" style="3" customWidth="1"/>
    <col min="5" max="10" width="16.00390625" style="3" customWidth="1"/>
    <col min="11" max="16384" width="9.375" style="3" customWidth="1"/>
  </cols>
  <sheetData>
    <row r="1" spans="3:10" ht="72" customHeight="1">
      <c r="C1" s="1"/>
      <c r="D1" s="1"/>
      <c r="F1" s="23" t="s">
        <v>27</v>
      </c>
      <c r="G1" s="23"/>
      <c r="H1" s="23"/>
      <c r="I1" s="23"/>
      <c r="J1" s="23"/>
    </row>
    <row r="2" spans="1:10" ht="55.5" customHeight="1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33.75" customHeight="1">
      <c r="A3" s="27" t="s">
        <v>4</v>
      </c>
      <c r="B3" s="28" t="s">
        <v>17</v>
      </c>
      <c r="C3" s="25" t="s">
        <v>12</v>
      </c>
      <c r="D3" s="35" t="s">
        <v>5</v>
      </c>
      <c r="E3" s="35"/>
      <c r="F3" s="35"/>
      <c r="G3" s="35"/>
      <c r="H3" s="35"/>
      <c r="I3" s="35"/>
      <c r="J3" s="35"/>
    </row>
    <row r="4" spans="1:10" ht="36" customHeight="1">
      <c r="A4" s="27"/>
      <c r="B4" s="28"/>
      <c r="C4" s="26"/>
      <c r="D4" s="17" t="s">
        <v>35</v>
      </c>
      <c r="E4" s="8" t="s">
        <v>2</v>
      </c>
      <c r="F4" s="8" t="s">
        <v>3</v>
      </c>
      <c r="G4" s="8" t="s">
        <v>26</v>
      </c>
      <c r="H4" s="8" t="s">
        <v>33</v>
      </c>
      <c r="I4" s="8" t="s">
        <v>34</v>
      </c>
      <c r="J4" s="8" t="s">
        <v>6</v>
      </c>
    </row>
    <row r="5" spans="1:10" ht="15.75" customHeight="1">
      <c r="A5" s="29" t="s">
        <v>13</v>
      </c>
      <c r="B5" s="32" t="s">
        <v>28</v>
      </c>
      <c r="C5" s="9" t="s">
        <v>0</v>
      </c>
      <c r="D5" s="6">
        <f aca="true" t="shared" si="0" ref="D5:I5">D7+D8+D9</f>
        <v>447679.6</v>
      </c>
      <c r="E5" s="6">
        <f t="shared" si="0"/>
        <v>473535.7</v>
      </c>
      <c r="F5" s="6">
        <f t="shared" si="0"/>
        <v>511719.7</v>
      </c>
      <c r="G5" s="6">
        <f t="shared" si="0"/>
        <v>457783.5</v>
      </c>
      <c r="H5" s="6">
        <f t="shared" si="0"/>
        <v>453969.8</v>
      </c>
      <c r="I5" s="6">
        <f t="shared" si="0"/>
        <v>453969.8</v>
      </c>
      <c r="J5" s="6">
        <f>SUM(D5:I5)</f>
        <v>2798658.1</v>
      </c>
    </row>
    <row r="6" spans="1:10" ht="15">
      <c r="A6" s="30"/>
      <c r="B6" s="33"/>
      <c r="C6" s="10" t="s">
        <v>1</v>
      </c>
      <c r="D6" s="10"/>
      <c r="E6" s="11"/>
      <c r="F6" s="11"/>
      <c r="G6" s="7"/>
      <c r="H6" s="7"/>
      <c r="I6" s="7"/>
      <c r="J6" s="6">
        <f aca="true" t="shared" si="1" ref="J6:J29">SUM(D6:I6)</f>
        <v>0</v>
      </c>
    </row>
    <row r="7" spans="1:10" ht="15.75" customHeight="1">
      <c r="A7" s="30"/>
      <c r="B7" s="33"/>
      <c r="C7" s="12" t="s">
        <v>18</v>
      </c>
      <c r="D7" s="6">
        <f>D12+D17+D22+D27</f>
        <v>215148.1</v>
      </c>
      <c r="E7" s="6">
        <f aca="true" t="shared" si="2" ref="E7:G9">E12+E17+E22+E27</f>
        <v>208367.5</v>
      </c>
      <c r="F7" s="6">
        <f t="shared" si="2"/>
        <v>280334.5</v>
      </c>
      <c r="G7" s="6">
        <f t="shared" si="2"/>
        <v>280047.2</v>
      </c>
      <c r="H7" s="6">
        <f aca="true" t="shared" si="3" ref="H7:I9">H12+H17+H22+H27</f>
        <v>276233.5</v>
      </c>
      <c r="I7" s="6">
        <f t="shared" si="3"/>
        <v>276233.5</v>
      </c>
      <c r="J7" s="6">
        <f t="shared" si="1"/>
        <v>1536364.3</v>
      </c>
    </row>
    <row r="8" spans="1:10" ht="15">
      <c r="A8" s="30"/>
      <c r="B8" s="33"/>
      <c r="C8" s="12" t="s">
        <v>19</v>
      </c>
      <c r="D8" s="6">
        <f>D13+D18+D23+D28</f>
        <v>217011.6</v>
      </c>
      <c r="E8" s="6">
        <f t="shared" si="2"/>
        <v>249867.9</v>
      </c>
      <c r="F8" s="6">
        <f t="shared" si="2"/>
        <v>211813.4</v>
      </c>
      <c r="G8" s="6">
        <f t="shared" si="2"/>
        <v>155336.6</v>
      </c>
      <c r="H8" s="6">
        <f t="shared" si="3"/>
        <v>155336.6</v>
      </c>
      <c r="I8" s="6">
        <f t="shared" si="3"/>
        <v>155336.6</v>
      </c>
      <c r="J8" s="6">
        <f t="shared" si="1"/>
        <v>1144702.7</v>
      </c>
    </row>
    <row r="9" spans="1:10" ht="15" customHeight="1">
      <c r="A9" s="31"/>
      <c r="B9" s="34"/>
      <c r="C9" s="12" t="s">
        <v>11</v>
      </c>
      <c r="D9" s="6">
        <f>D14+D19+D24+D29</f>
        <v>15519.9</v>
      </c>
      <c r="E9" s="6">
        <f t="shared" si="2"/>
        <v>15300.3</v>
      </c>
      <c r="F9" s="6">
        <f t="shared" si="2"/>
        <v>19571.8</v>
      </c>
      <c r="G9" s="6">
        <f t="shared" si="2"/>
        <v>22399.7</v>
      </c>
      <c r="H9" s="6">
        <f t="shared" si="3"/>
        <v>22399.7</v>
      </c>
      <c r="I9" s="6">
        <f t="shared" si="3"/>
        <v>22399.7</v>
      </c>
      <c r="J9" s="6">
        <f t="shared" si="1"/>
        <v>117591.1</v>
      </c>
    </row>
    <row r="10" spans="1:10" ht="15.75" customHeight="1">
      <c r="A10" s="29" t="s">
        <v>9</v>
      </c>
      <c r="B10" s="32" t="s">
        <v>29</v>
      </c>
      <c r="C10" s="9" t="s">
        <v>0</v>
      </c>
      <c r="D10" s="6">
        <f aca="true" t="shared" si="4" ref="D10:I10">D12+D13+D14</f>
        <v>198091.6</v>
      </c>
      <c r="E10" s="6">
        <f t="shared" si="4"/>
        <v>204824.6</v>
      </c>
      <c r="F10" s="6">
        <f t="shared" si="4"/>
        <v>219030.5</v>
      </c>
      <c r="G10" s="6">
        <f t="shared" si="4"/>
        <v>204079.2</v>
      </c>
      <c r="H10" s="6">
        <f t="shared" si="4"/>
        <v>204079.2</v>
      </c>
      <c r="I10" s="6">
        <f t="shared" si="4"/>
        <v>204079.2</v>
      </c>
      <c r="J10" s="6">
        <f t="shared" si="1"/>
        <v>1234184.3</v>
      </c>
    </row>
    <row r="11" spans="1:10" ht="15">
      <c r="A11" s="30"/>
      <c r="B11" s="33"/>
      <c r="C11" s="10" t="s">
        <v>1</v>
      </c>
      <c r="D11" s="10"/>
      <c r="E11" s="6"/>
      <c r="F11" s="7"/>
      <c r="G11" s="7"/>
      <c r="H11" s="7"/>
      <c r="I11" s="7"/>
      <c r="J11" s="6">
        <f t="shared" si="1"/>
        <v>0</v>
      </c>
    </row>
    <row r="12" spans="1:10" ht="15">
      <c r="A12" s="30"/>
      <c r="B12" s="33"/>
      <c r="C12" s="13" t="s">
        <v>20</v>
      </c>
      <c r="D12" s="18">
        <v>92552.9</v>
      </c>
      <c r="E12" s="6">
        <v>81485.8</v>
      </c>
      <c r="F12" s="7">
        <v>116158.7</v>
      </c>
      <c r="G12" s="7">
        <v>119251.7</v>
      </c>
      <c r="H12" s="7">
        <v>119251.7</v>
      </c>
      <c r="I12" s="7">
        <v>119251.7</v>
      </c>
      <c r="J12" s="6">
        <f t="shared" si="1"/>
        <v>647952.5</v>
      </c>
    </row>
    <row r="13" spans="1:10" ht="15">
      <c r="A13" s="30"/>
      <c r="B13" s="33"/>
      <c r="C13" s="13" t="s">
        <v>21</v>
      </c>
      <c r="D13" s="18">
        <v>92376.4</v>
      </c>
      <c r="E13" s="6">
        <v>110895</v>
      </c>
      <c r="F13" s="6">
        <v>86284.2</v>
      </c>
      <c r="G13" s="6">
        <v>65412</v>
      </c>
      <c r="H13" s="6">
        <v>65412</v>
      </c>
      <c r="I13" s="6">
        <v>65412</v>
      </c>
      <c r="J13" s="6">
        <f t="shared" si="1"/>
        <v>485791.6</v>
      </c>
    </row>
    <row r="14" spans="1:10" ht="15">
      <c r="A14" s="31"/>
      <c r="B14" s="34"/>
      <c r="C14" s="13" t="s">
        <v>22</v>
      </c>
      <c r="D14" s="18">
        <v>13162.3</v>
      </c>
      <c r="E14" s="6">
        <v>12443.8</v>
      </c>
      <c r="F14" s="7">
        <v>16587.6</v>
      </c>
      <c r="G14" s="7">
        <v>19415.5</v>
      </c>
      <c r="H14" s="7">
        <v>19415.5</v>
      </c>
      <c r="I14" s="7">
        <v>19415.5</v>
      </c>
      <c r="J14" s="6">
        <f t="shared" si="1"/>
        <v>100440.2</v>
      </c>
    </row>
    <row r="15" spans="1:10" ht="15.75" customHeight="1">
      <c r="A15" s="29" t="s">
        <v>10</v>
      </c>
      <c r="B15" s="32" t="s">
        <v>30</v>
      </c>
      <c r="C15" s="9" t="s">
        <v>0</v>
      </c>
      <c r="D15" s="6">
        <f aca="true" t="shared" si="5" ref="D15:I15">D17+D18+D19</f>
        <v>214471.9</v>
      </c>
      <c r="E15" s="6">
        <f t="shared" si="5"/>
        <v>231389.2</v>
      </c>
      <c r="F15" s="6">
        <f t="shared" si="5"/>
        <v>252879.6</v>
      </c>
      <c r="G15" s="6">
        <f t="shared" si="5"/>
        <v>215535.1</v>
      </c>
      <c r="H15" s="6">
        <f t="shared" si="5"/>
        <v>215928.9</v>
      </c>
      <c r="I15" s="6">
        <f t="shared" si="5"/>
        <v>215928.9</v>
      </c>
      <c r="J15" s="6">
        <f t="shared" si="1"/>
        <v>1346133.6</v>
      </c>
    </row>
    <row r="16" spans="1:10" ht="15">
      <c r="A16" s="30"/>
      <c r="B16" s="33"/>
      <c r="C16" s="10" t="s">
        <v>1</v>
      </c>
      <c r="D16" s="10"/>
      <c r="E16" s="7"/>
      <c r="F16" s="7"/>
      <c r="G16" s="7"/>
      <c r="H16" s="7"/>
      <c r="I16" s="7"/>
      <c r="J16" s="6">
        <f t="shared" si="1"/>
        <v>0</v>
      </c>
    </row>
    <row r="17" spans="1:10" ht="15">
      <c r="A17" s="30"/>
      <c r="B17" s="33"/>
      <c r="C17" s="9" t="s">
        <v>23</v>
      </c>
      <c r="D17" s="19">
        <v>109406.9</v>
      </c>
      <c r="E17" s="6">
        <v>113565.8</v>
      </c>
      <c r="F17" s="7">
        <v>149024.8</v>
      </c>
      <c r="G17" s="7">
        <v>146708.2</v>
      </c>
      <c r="H17" s="7">
        <v>147102</v>
      </c>
      <c r="I17" s="7">
        <v>147102</v>
      </c>
      <c r="J17" s="6">
        <f t="shared" si="1"/>
        <v>812909.7</v>
      </c>
    </row>
    <row r="18" spans="1:10" ht="15">
      <c r="A18" s="30"/>
      <c r="B18" s="33"/>
      <c r="C18" s="9" t="s">
        <v>24</v>
      </c>
      <c r="D18" s="19">
        <v>103240.4</v>
      </c>
      <c r="E18" s="6">
        <v>115672.1</v>
      </c>
      <c r="F18" s="6">
        <v>101562</v>
      </c>
      <c r="G18" s="6">
        <v>66534.1</v>
      </c>
      <c r="H18" s="6">
        <v>66534.1</v>
      </c>
      <c r="I18" s="6">
        <v>66534.1</v>
      </c>
      <c r="J18" s="6">
        <f t="shared" si="1"/>
        <v>520076.8</v>
      </c>
    </row>
    <row r="19" spans="1:10" ht="15">
      <c r="A19" s="31"/>
      <c r="B19" s="34"/>
      <c r="C19" s="9" t="s">
        <v>25</v>
      </c>
      <c r="D19" s="19">
        <v>1824.6</v>
      </c>
      <c r="E19" s="6">
        <v>2151.3</v>
      </c>
      <c r="F19" s="7">
        <v>2292.8</v>
      </c>
      <c r="G19" s="7">
        <v>2292.8</v>
      </c>
      <c r="H19" s="7">
        <v>2292.8</v>
      </c>
      <c r="I19" s="7">
        <v>2292.8</v>
      </c>
      <c r="J19" s="6">
        <f t="shared" si="1"/>
        <v>13147.1</v>
      </c>
    </row>
    <row r="20" spans="1:10" ht="15.75" customHeight="1">
      <c r="A20" s="29" t="s">
        <v>7</v>
      </c>
      <c r="B20" s="32" t="s">
        <v>14</v>
      </c>
      <c r="C20" s="9" t="s">
        <v>0</v>
      </c>
      <c r="D20" s="6">
        <f aca="true" t="shared" si="6" ref="D20:I20">D22+D23+D24</f>
        <v>6990.7</v>
      </c>
      <c r="E20" s="6">
        <f t="shared" si="6"/>
        <v>7764.9</v>
      </c>
      <c r="F20" s="6">
        <f t="shared" si="6"/>
        <v>7414.4</v>
      </c>
      <c r="G20" s="6">
        <f t="shared" si="6"/>
        <v>7982</v>
      </c>
      <c r="H20" s="6">
        <f t="shared" si="6"/>
        <v>7982</v>
      </c>
      <c r="I20" s="6">
        <f t="shared" si="6"/>
        <v>7982</v>
      </c>
      <c r="J20" s="6">
        <f t="shared" si="1"/>
        <v>46116</v>
      </c>
    </row>
    <row r="21" spans="1:10" ht="15">
      <c r="A21" s="30"/>
      <c r="B21" s="33"/>
      <c r="C21" s="10" t="s">
        <v>1</v>
      </c>
      <c r="D21" s="20"/>
      <c r="E21" s="6"/>
      <c r="F21" s="7"/>
      <c r="G21" s="7"/>
      <c r="H21" s="7"/>
      <c r="I21" s="7"/>
      <c r="J21" s="6">
        <f t="shared" si="1"/>
        <v>0</v>
      </c>
    </row>
    <row r="22" spans="1:10" ht="15">
      <c r="A22" s="30"/>
      <c r="B22" s="33"/>
      <c r="C22" s="12" t="s">
        <v>18</v>
      </c>
      <c r="D22" s="21">
        <v>4599.6</v>
      </c>
      <c r="E22" s="6">
        <v>4788.4</v>
      </c>
      <c r="F22" s="7">
        <v>4560.6</v>
      </c>
      <c r="G22" s="7">
        <v>4565.7</v>
      </c>
      <c r="H22" s="7">
        <v>4565.7</v>
      </c>
      <c r="I22" s="7">
        <v>4565.7</v>
      </c>
      <c r="J22" s="6">
        <f t="shared" si="1"/>
        <v>27645.7</v>
      </c>
    </row>
    <row r="23" spans="1:10" ht="15">
      <c r="A23" s="30"/>
      <c r="B23" s="33"/>
      <c r="C23" s="12" t="s">
        <v>19</v>
      </c>
      <c r="D23" s="21">
        <v>1858.1</v>
      </c>
      <c r="E23" s="6">
        <v>2271.3</v>
      </c>
      <c r="F23" s="6">
        <v>2162.4</v>
      </c>
      <c r="G23" s="6">
        <v>2724.9</v>
      </c>
      <c r="H23" s="6">
        <v>2724.9</v>
      </c>
      <c r="I23" s="6">
        <v>2724.9</v>
      </c>
      <c r="J23" s="6">
        <f t="shared" si="1"/>
        <v>14466.5</v>
      </c>
    </row>
    <row r="24" spans="1:10" ht="15">
      <c r="A24" s="31"/>
      <c r="B24" s="34"/>
      <c r="C24" s="12" t="s">
        <v>11</v>
      </c>
      <c r="D24" s="21">
        <v>533</v>
      </c>
      <c r="E24" s="6">
        <v>705.2</v>
      </c>
      <c r="F24" s="7">
        <v>691.4</v>
      </c>
      <c r="G24" s="7">
        <v>691.4</v>
      </c>
      <c r="H24" s="7">
        <v>691.4</v>
      </c>
      <c r="I24" s="7">
        <v>691.4</v>
      </c>
      <c r="J24" s="6">
        <f t="shared" si="1"/>
        <v>4003.8</v>
      </c>
    </row>
    <row r="25" spans="1:10" ht="15.75" customHeight="1">
      <c r="A25" s="29" t="s">
        <v>8</v>
      </c>
      <c r="B25" s="32" t="s">
        <v>15</v>
      </c>
      <c r="C25" s="9" t="s">
        <v>0</v>
      </c>
      <c r="D25" s="6">
        <f aca="true" t="shared" si="7" ref="D25:I25">D27+D28+D29</f>
        <v>28125.4</v>
      </c>
      <c r="E25" s="6">
        <f t="shared" si="7"/>
        <v>29557</v>
      </c>
      <c r="F25" s="6">
        <f t="shared" si="7"/>
        <v>32395.2</v>
      </c>
      <c r="G25" s="6">
        <f t="shared" si="7"/>
        <v>30187.2</v>
      </c>
      <c r="H25" s="6">
        <f t="shared" si="7"/>
        <v>25979.7</v>
      </c>
      <c r="I25" s="6">
        <f t="shared" si="7"/>
        <v>25979.7</v>
      </c>
      <c r="J25" s="6">
        <f t="shared" si="1"/>
        <v>172224.2</v>
      </c>
    </row>
    <row r="26" spans="1:10" ht="15">
      <c r="A26" s="30"/>
      <c r="B26" s="33"/>
      <c r="C26" s="10" t="s">
        <v>1</v>
      </c>
      <c r="D26" s="20"/>
      <c r="E26" s="6"/>
      <c r="F26" s="7"/>
      <c r="G26" s="7"/>
      <c r="H26" s="7"/>
      <c r="I26" s="7"/>
      <c r="J26" s="6">
        <f t="shared" si="1"/>
        <v>0</v>
      </c>
    </row>
    <row r="27" spans="1:10" ht="15">
      <c r="A27" s="30"/>
      <c r="B27" s="33"/>
      <c r="C27" s="12" t="s">
        <v>18</v>
      </c>
      <c r="D27" s="19">
        <v>8588.7</v>
      </c>
      <c r="E27" s="6">
        <v>8527.5</v>
      </c>
      <c r="F27" s="7">
        <v>10590.4</v>
      </c>
      <c r="G27" s="7">
        <v>9521.6</v>
      </c>
      <c r="H27" s="7">
        <v>5314.1</v>
      </c>
      <c r="I27" s="7">
        <v>5314.1</v>
      </c>
      <c r="J27" s="6">
        <f t="shared" si="1"/>
        <v>47856.4</v>
      </c>
    </row>
    <row r="28" spans="1:10" ht="15">
      <c r="A28" s="30"/>
      <c r="B28" s="33"/>
      <c r="C28" s="12" t="s">
        <v>19</v>
      </c>
      <c r="D28" s="19">
        <v>19536.7</v>
      </c>
      <c r="E28" s="6">
        <v>21029.5</v>
      </c>
      <c r="F28" s="6">
        <v>21804.8</v>
      </c>
      <c r="G28" s="6">
        <v>20665.6</v>
      </c>
      <c r="H28" s="6">
        <v>20665.6</v>
      </c>
      <c r="I28" s="6">
        <v>20665.6</v>
      </c>
      <c r="J28" s="6">
        <f t="shared" si="1"/>
        <v>124367.8</v>
      </c>
    </row>
    <row r="29" spans="1:10" ht="15" customHeight="1">
      <c r="A29" s="31"/>
      <c r="B29" s="34"/>
      <c r="C29" s="12" t="s">
        <v>11</v>
      </c>
      <c r="D29" s="19">
        <v>0</v>
      </c>
      <c r="E29" s="6">
        <v>0</v>
      </c>
      <c r="F29" s="7">
        <v>0</v>
      </c>
      <c r="G29" s="7">
        <v>0</v>
      </c>
      <c r="H29" s="7">
        <v>0</v>
      </c>
      <c r="I29" s="7">
        <v>0</v>
      </c>
      <c r="J29" s="6">
        <f t="shared" si="1"/>
        <v>0</v>
      </c>
    </row>
    <row r="30" spans="1:11" s="1" customFormat="1" ht="30.75" customHeight="1">
      <c r="A30" s="4" t="s">
        <v>31</v>
      </c>
      <c r="B30" s="4"/>
      <c r="C30" s="14"/>
      <c r="D30" s="14"/>
      <c r="E30" s="15"/>
      <c r="F30" s="16"/>
      <c r="G30" s="24" t="s">
        <v>32</v>
      </c>
      <c r="H30" s="24"/>
      <c r="I30" s="24"/>
      <c r="J30" s="24"/>
      <c r="K30" s="2"/>
    </row>
    <row r="135" ht="105" customHeight="1">
      <c r="M135" s="1"/>
    </row>
  </sheetData>
  <sheetProtection/>
  <mergeCells count="17">
    <mergeCell ref="A20:A24"/>
    <mergeCell ref="B20:B24"/>
    <mergeCell ref="B5:B9"/>
    <mergeCell ref="A10:A14"/>
    <mergeCell ref="B10:B14"/>
    <mergeCell ref="A15:A19"/>
    <mergeCell ref="B15:B19"/>
    <mergeCell ref="A2:J2"/>
    <mergeCell ref="F1:J1"/>
    <mergeCell ref="G30:J30"/>
    <mergeCell ref="C3:C4"/>
    <mergeCell ref="A3:A4"/>
    <mergeCell ref="B3:B4"/>
    <mergeCell ref="A5:A9"/>
    <mergeCell ref="A25:A29"/>
    <mergeCell ref="B25:B29"/>
    <mergeCell ref="D3:J3"/>
  </mergeCells>
  <printOptions horizontalCentered="1"/>
  <pageMargins left="0.15748031496062992" right="0.15748031496062992" top="0.7874015748031497" bottom="0" header="0.31496062992125984" footer="0.31496062992125984"/>
  <pageSetup firstPageNumber="1" useFirstPageNumber="1" fitToHeight="2" horizontalDpi="600" verticalDpi="600" orientation="landscape" paperSize="9" scale="60" r:id="rId1"/>
  <headerFooter differentFirst="1">
    <oddHeader>&amp;C&amp;P</oddHeader>
  </headerFooter>
  <rowBreaks count="1" manualBreakCount="1">
    <brk id="1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9:F11"/>
  <sheetViews>
    <sheetView zoomScalePageLayoutView="0" workbookViewId="0" topLeftCell="A1">
      <selection activeCell="F9" sqref="F9:F11"/>
    </sheetView>
  </sheetViews>
  <sheetFormatPr defaultColWidth="9.00390625" defaultRowHeight="12.75"/>
  <sheetData>
    <row r="9" ht="18">
      <c r="F9" s="5"/>
    </row>
    <row r="10" ht="18">
      <c r="F10" s="5"/>
    </row>
    <row r="11" ht="18">
      <c r="F1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Косырева</cp:lastModifiedBy>
  <cp:lastPrinted>2016-11-24T06:33:50Z</cp:lastPrinted>
  <dcterms:created xsi:type="dcterms:W3CDTF">2005-05-23T09:57:53Z</dcterms:created>
  <dcterms:modified xsi:type="dcterms:W3CDTF">2016-12-23T03:21:27Z</dcterms:modified>
  <cp:category/>
  <cp:version/>
  <cp:contentType/>
  <cp:contentStatus/>
</cp:coreProperties>
</file>