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903" activeTab="0"/>
  </bookViews>
  <sheets>
    <sheet name="Прил №2 к МП" sheetId="1" r:id="rId1"/>
    <sheet name="Лист1" sheetId="2" r:id="rId2"/>
  </sheets>
  <definedNames>
    <definedName name="Z_4767DD30_F6FB_4FF0_A429_8866A8232500_.wvu.PrintArea" localSheetId="0" hidden="1">'Прил №2 к МП'!$A$1:$L$30</definedName>
    <definedName name="Z_4767DD30_F6FB_4FF0_A429_8866A8232500_.wvu.PrintTitles" localSheetId="0" hidden="1">'Прил №2 к МП'!$3:$4</definedName>
    <definedName name="Z_7C917F30_361A_4C86_9002_2134EAE2E3CF_.wvu.PrintArea" localSheetId="0" hidden="1">'Прил №2 к МП'!$A$1:$L$30</definedName>
    <definedName name="Z_7C917F30_361A_4C86_9002_2134EAE2E3CF_.wvu.PrintTitles" localSheetId="0" hidden="1">'Прил №2 к МП'!$3:$4</definedName>
    <definedName name="Z_CDE1D6F6_68DF_42F8_B01A_FF6465B24CCD_.wvu.PrintArea" localSheetId="0" hidden="1">'Прил №2 к МП'!$A$1:$L$30</definedName>
    <definedName name="Z_CDE1D6F6_68DF_42F8_B01A_FF6465B24CCD_.wvu.PrintTitles" localSheetId="0" hidden="1">'Прил №2 к МП'!$3:$4</definedName>
    <definedName name="_xlnm.Print_Titles" localSheetId="0">'Прил №2 к МП'!$3:$4</definedName>
    <definedName name="_xlnm.Print_Area" localSheetId="0">'Прил №2 к МП'!$A$1:$L$30</definedName>
  </definedNames>
  <calcPr fullCalcOnLoad="1" fullPrecision="0"/>
</workbook>
</file>

<file path=xl/sharedStrings.xml><?xml version="1.0" encoding="utf-8"?>
<sst xmlns="http://schemas.openxmlformats.org/spreadsheetml/2006/main" count="52" uniqueCount="38">
  <si>
    <t>Всего</t>
  </si>
  <si>
    <t>в том числе:</t>
  </si>
  <si>
    <t>2015 год</t>
  </si>
  <si>
    <t>2016 год</t>
  </si>
  <si>
    <t>Статус</t>
  </si>
  <si>
    <t>Оценка расходов 
(тыс. руб.), годы</t>
  </si>
  <si>
    <t>Итого на период</t>
  </si>
  <si>
    <t>Подпрограмма 3</t>
  </si>
  <si>
    <t>Подпрограмма 4</t>
  </si>
  <si>
    <t xml:space="preserve">Подпрограмма 1 </t>
  </si>
  <si>
    <t xml:space="preserve">Подпрограмма 2 </t>
  </si>
  <si>
    <t>внебюджетные источники</t>
  </si>
  <si>
    <t>Ответственный исполнитель, соисполнители</t>
  </si>
  <si>
    <t>Муниципальная программа</t>
  </si>
  <si>
    <t>«Обеспечение безопасного качественного отдыха и оздоровления детей в период каникул»</t>
  </si>
  <si>
    <t>«Обеспечение реализации муниципальной программы и прочие мероприятия в области образования»</t>
  </si>
  <si>
    <t>Информация о ресурсном обеспечении и прогнозной оценке расходов на реализацию целей муниципальной программы 
с учетом источников финансирования, в том числе средств краевого бюджета и бюджета муниципального образования город Дивногорск</t>
  </si>
  <si>
    <t>Наименование муниципальной программы, подпрограммы муниципальной программы</t>
  </si>
  <si>
    <t xml:space="preserve">краевой бюджет </t>
  </si>
  <si>
    <t>муниципальный бюджет</t>
  </si>
  <si>
    <t xml:space="preserve">       краевой бюджет </t>
  </si>
  <si>
    <t xml:space="preserve">      муниципальный бюджет</t>
  </si>
  <si>
    <t xml:space="preserve">      внебюджетные источники</t>
  </si>
  <si>
    <t xml:space="preserve">     краевой бюджет </t>
  </si>
  <si>
    <t xml:space="preserve">    муниципальный бюджет</t>
  </si>
  <si>
    <t xml:space="preserve">    внебюджетные источники</t>
  </si>
  <si>
    <t>2017 год</t>
  </si>
  <si>
    <t>Приложение № 2
к муниципальной программе 
«Система образования 
города Дивногорска »</t>
  </si>
  <si>
    <t>«Система образования 
города Дивногорска »</t>
  </si>
  <si>
    <t>«Дошкольное образование детей»</t>
  </si>
  <si>
    <t>«Общее и дополнительное образование детей»</t>
  </si>
  <si>
    <t>Начальник отдела образования администрации города Дивногорска</t>
  </si>
  <si>
    <t>Г.В.Кабацура</t>
  </si>
  <si>
    <t>2018 год</t>
  </si>
  <si>
    <t>2019 год</t>
  </si>
  <si>
    <t>2014 год</t>
  </si>
  <si>
    <t>2020 год</t>
  </si>
  <si>
    <t>2021 год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</si>
</sst>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0_р_._-;\-* #,##0.000_р_._-;_-* &quot;-&quot;??_р_._-;_-@_-"/>
    <numFmt numFmtId="173" formatCode="_-* #,##0.0_р_._-;\-* #,##0.0_р_._-;_-* &quot;-&quot;??_р_._-;_-@_-"/>
    <numFmt numFmtId="174" formatCode="_-* #,##0.0_р_._-;\-* #,##0.0_р_._-;_-* &quot;-&quot;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  <numFmt numFmtId="180" formatCode="#,##0.0"/>
    <numFmt numFmtId="181" formatCode="#,##0.00_ ;\-#,##0.00\ "/>
    <numFmt numFmtId="182" formatCode="#,##0.00_р_.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_-* #,##0.0000_р_._-;\-* #,##0.0000_р_._-;_-* &quot;-&quot;??_р_._-;_-@_-"/>
    <numFmt numFmtId="189" formatCode="_-* #,##0_р_._-;\-* #,##0_р_._-;_-* &quot;-&quot;??_р_._-;_-@_-"/>
    <numFmt numFmtId="190" formatCode="#,##0.000"/>
    <numFmt numFmtId="191" formatCode="_-* #,##0.000_р_._-;\-* #,##0.000_р_._-;_-* &quot;-&quot;???_р_._-;_-@_-"/>
    <numFmt numFmtId="192" formatCode="_-* #,##0.0000_р_._-;\-* #,##0.0000_р_._-;_-* &quot;-&quot;????_р_._-;_-@_-"/>
    <numFmt numFmtId="193" formatCode="_-* #,##0.000_р_._-;\-* #,##0.000_р_._-;_-* &quot;-&quot;????_р_._-;_-@_-"/>
    <numFmt numFmtId="194" formatCode="_-* #,##0.00_р_._-;\-* #,##0.00_р_._-;_-* &quot;-&quot;????_р_._-;_-@_-"/>
    <numFmt numFmtId="195" formatCode="_-* #,##0.00_р_._-;\-* #,##0.00_р_._-;_-* &quot;-&quot;?_р_._-;_-@_-"/>
    <numFmt numFmtId="196" formatCode="000000"/>
    <numFmt numFmtId="197" formatCode="0.0;[Red]0.0"/>
    <numFmt numFmtId="198" formatCode="0.00;[Red]0.00"/>
    <numFmt numFmtId="199" formatCode="0.0%"/>
    <numFmt numFmtId="200" formatCode="[$-FC19]d\ mmmm\ yyyy\ &quot;г.&quot;"/>
    <numFmt numFmtId="201" formatCode="0.0E+00"/>
    <numFmt numFmtId="202" formatCode="#,##0.0_ ;\-#,##0.0\ "/>
    <numFmt numFmtId="203" formatCode="_-* #,##0.000_р_._-;\-* #,##0.000_р_._-;_-* &quot;-&quot;?_р_._-;_-@_-"/>
    <numFmt numFmtId="204" formatCode="_-* #,##0.0000_р_._-;\-* #,##0.0000_р_._-;_-* &quot;-&quot;?_р_._-;_-@_-"/>
    <numFmt numFmtId="205" formatCode="_-* #,##0.00000_р_._-;\-* #,##0.00000_р_._-;_-* &quot;-&quot;?_р_._-;_-@_-"/>
    <numFmt numFmtId="206" formatCode="#,##0.0_р_."/>
    <numFmt numFmtId="207" formatCode="#,##0.0;[Red]#,##0.0"/>
    <numFmt numFmtId="208" formatCode="_-* #,##0.0&quot;р.&quot;_-;\-* #,##0.0&quot;р.&quot;_-;_-* &quot;-&quot;?&quot;р.&quot;_-;_-@_-"/>
  </numFmts>
  <fonts count="4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vertical="top" wrapText="1"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8" fillId="0" borderId="0" xfId="0" applyFont="1" applyAlignment="1">
      <alignment vertical="center"/>
    </xf>
    <xf numFmtId="4" fontId="4" fillId="33" borderId="10" xfId="63" applyNumberFormat="1" applyFont="1" applyFill="1" applyBorder="1" applyAlignment="1">
      <alignment horizontal="right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vertical="top" wrapText="1"/>
    </xf>
    <xf numFmtId="0" fontId="7" fillId="33" borderId="10" xfId="0" applyFont="1" applyFill="1" applyBorder="1" applyAlignment="1">
      <alignment horizontal="left" vertical="top" wrapText="1" indent="1"/>
    </xf>
    <xf numFmtId="4" fontId="4" fillId="33" borderId="10" xfId="0" applyNumberFormat="1" applyFont="1" applyFill="1" applyBorder="1" applyAlignment="1">
      <alignment horizontal="right" vertical="center"/>
    </xf>
    <xf numFmtId="0" fontId="7" fillId="33" borderId="10" xfId="0" applyFont="1" applyFill="1" applyBorder="1" applyAlignment="1">
      <alignment horizontal="left" vertical="top" wrapText="1" indent="2"/>
    </xf>
    <xf numFmtId="0" fontId="7" fillId="33" borderId="1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wrapText="1"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0" fontId="4" fillId="33" borderId="1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top" wrapText="1"/>
    </xf>
    <xf numFmtId="0" fontId="4" fillId="0" borderId="11" xfId="0" applyFont="1" applyFill="1" applyBorder="1" applyAlignment="1">
      <alignment horizontal="center" vertical="center" wrapText="1"/>
    </xf>
    <xf numFmtId="4" fontId="4" fillId="0" borderId="10" xfId="63" applyNumberFormat="1" applyFont="1" applyFill="1" applyBorder="1" applyAlignment="1">
      <alignment horizontal="right" vertical="center" wrapText="1"/>
    </xf>
    <xf numFmtId="0" fontId="4" fillId="33" borderId="11" xfId="0" applyFont="1" applyFill="1" applyBorder="1" applyAlignment="1">
      <alignment horizontal="center" vertical="center" wrapText="1"/>
    </xf>
    <xf numFmtId="4" fontId="4" fillId="34" borderId="10" xfId="63" applyNumberFormat="1" applyFont="1" applyFill="1" applyBorder="1" applyAlignment="1">
      <alignment horizontal="right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top" wrapText="1"/>
    </xf>
    <xf numFmtId="0" fontId="5" fillId="0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right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right" vertical="center" wrapText="1"/>
    </xf>
    <xf numFmtId="4" fontId="4" fillId="0" borderId="10" xfId="0" applyNumberFormat="1" applyFont="1" applyFill="1" applyBorder="1" applyAlignment="1">
      <alignment horizontal="right" vertical="center"/>
    </xf>
    <xf numFmtId="4" fontId="7" fillId="33" borderId="10" xfId="0" applyNumberFormat="1" applyFont="1" applyFill="1" applyBorder="1" applyAlignment="1">
      <alignment horizontal="right" vertical="center" wrapText="1"/>
    </xf>
    <xf numFmtId="4" fontId="4" fillId="34" borderId="10" xfId="0" applyNumberFormat="1" applyFont="1" applyFill="1" applyBorder="1" applyAlignment="1">
      <alignment horizontal="right" vertical="center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O135"/>
  <sheetViews>
    <sheetView tabSelected="1" view="pageBreakPreview" zoomScaleSheetLayoutView="100" zoomScalePageLayoutView="0" workbookViewId="0" topLeftCell="C3">
      <selection activeCell="I23" sqref="I23"/>
    </sheetView>
  </sheetViews>
  <sheetFormatPr defaultColWidth="9.25390625" defaultRowHeight="12.75"/>
  <cols>
    <col min="1" max="1" width="18.375" style="3" customWidth="1"/>
    <col min="2" max="2" width="24.875" style="3" customWidth="1"/>
    <col min="3" max="3" width="30.125" style="3" customWidth="1"/>
    <col min="4" max="4" width="13.375" style="3" customWidth="1"/>
    <col min="5" max="12" width="16.00390625" style="3" customWidth="1"/>
    <col min="13" max="16384" width="9.25390625" style="3" customWidth="1"/>
  </cols>
  <sheetData>
    <row r="1" spans="3:12" ht="72" customHeight="1">
      <c r="C1" s="1"/>
      <c r="D1" s="1"/>
      <c r="F1" s="17"/>
      <c r="G1" s="17"/>
      <c r="H1" s="17"/>
      <c r="I1" s="23" t="s">
        <v>27</v>
      </c>
      <c r="J1" s="23"/>
      <c r="K1" s="23"/>
      <c r="L1" s="23"/>
    </row>
    <row r="2" spans="1:12" ht="55.5" customHeight="1">
      <c r="A2" s="24" t="s">
        <v>16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ht="33.75" customHeight="1">
      <c r="A3" s="28" t="s">
        <v>4</v>
      </c>
      <c r="B3" s="29" t="s">
        <v>17</v>
      </c>
      <c r="C3" s="26" t="s">
        <v>12</v>
      </c>
      <c r="D3" s="36" t="s">
        <v>5</v>
      </c>
      <c r="E3" s="36"/>
      <c r="F3" s="36"/>
      <c r="G3" s="36"/>
      <c r="H3" s="36"/>
      <c r="I3" s="36"/>
      <c r="J3" s="36"/>
      <c r="K3" s="36"/>
      <c r="L3" s="36"/>
    </row>
    <row r="4" spans="1:12" ht="36" customHeight="1">
      <c r="A4" s="28"/>
      <c r="B4" s="29"/>
      <c r="C4" s="27"/>
      <c r="D4" s="16" t="s">
        <v>35</v>
      </c>
      <c r="E4" s="7" t="s">
        <v>2</v>
      </c>
      <c r="F4" s="7" t="s">
        <v>3</v>
      </c>
      <c r="G4" s="18" t="s">
        <v>26</v>
      </c>
      <c r="H4" s="7" t="s">
        <v>33</v>
      </c>
      <c r="I4" s="7" t="s">
        <v>34</v>
      </c>
      <c r="J4" s="20" t="s">
        <v>36</v>
      </c>
      <c r="K4" s="22" t="s">
        <v>37</v>
      </c>
      <c r="L4" s="7" t="s">
        <v>6</v>
      </c>
    </row>
    <row r="5" spans="1:12" ht="15.75" customHeight="1">
      <c r="A5" s="30" t="s">
        <v>13</v>
      </c>
      <c r="B5" s="33" t="s">
        <v>28</v>
      </c>
      <c r="C5" s="8" t="s">
        <v>0</v>
      </c>
      <c r="D5" s="6">
        <f aca="true" t="shared" si="0" ref="D5:J5">D7+D8+D9</f>
        <v>447829.6</v>
      </c>
      <c r="E5" s="6">
        <f t="shared" si="0"/>
        <v>473625.6</v>
      </c>
      <c r="F5" s="6">
        <f t="shared" si="0"/>
        <v>511729.7</v>
      </c>
      <c r="G5" s="19">
        <f t="shared" si="0"/>
        <v>523228</v>
      </c>
      <c r="H5" s="21">
        <f>H7+H8+H9</f>
        <v>549349</v>
      </c>
      <c r="I5" s="21">
        <f t="shared" si="0"/>
        <v>502319.6</v>
      </c>
      <c r="J5" s="21">
        <f t="shared" si="0"/>
        <v>499285.2</v>
      </c>
      <c r="K5" s="21">
        <f>K7+K8+K9</f>
        <v>499285.2</v>
      </c>
      <c r="L5" s="21">
        <f>SUM(D5:K5)</f>
        <v>4006651.9</v>
      </c>
    </row>
    <row r="6" spans="1:12" ht="15.75">
      <c r="A6" s="31"/>
      <c r="B6" s="34"/>
      <c r="C6" s="9" t="s">
        <v>1</v>
      </c>
      <c r="D6" s="37"/>
      <c r="E6" s="10"/>
      <c r="F6" s="10"/>
      <c r="G6" s="38"/>
      <c r="H6" s="10"/>
      <c r="I6" s="10"/>
      <c r="J6" s="10"/>
      <c r="K6" s="10"/>
      <c r="L6" s="19">
        <f aca="true" t="shared" si="1" ref="L6:L29">SUM(D6:K6)</f>
        <v>0</v>
      </c>
    </row>
    <row r="7" spans="1:12" ht="15.75" customHeight="1">
      <c r="A7" s="31"/>
      <c r="B7" s="34"/>
      <c r="C7" s="11" t="s">
        <v>18</v>
      </c>
      <c r="D7" s="6">
        <f>D12+D17+D22+D27</f>
        <v>215148.1</v>
      </c>
      <c r="E7" s="6">
        <f aca="true" t="shared" si="2" ref="E7:G9">E12+E17+E22+E27</f>
        <v>208367.5</v>
      </c>
      <c r="F7" s="6">
        <f t="shared" si="2"/>
        <v>280623.8</v>
      </c>
      <c r="G7" s="19">
        <f t="shared" si="2"/>
        <v>301525.8</v>
      </c>
      <c r="H7" s="6">
        <f aca="true" t="shared" si="3" ref="H7:J9">H12+H17+H22+H27</f>
        <v>326259.8</v>
      </c>
      <c r="I7" s="6">
        <f t="shared" si="3"/>
        <v>306683.6</v>
      </c>
      <c r="J7" s="6">
        <f t="shared" si="3"/>
        <v>303649.2</v>
      </c>
      <c r="K7" s="6">
        <f>K12+K17+K22+K27</f>
        <v>303649.2</v>
      </c>
      <c r="L7" s="19">
        <f t="shared" si="1"/>
        <v>2245907</v>
      </c>
    </row>
    <row r="8" spans="1:12" ht="15.75">
      <c r="A8" s="31"/>
      <c r="B8" s="34"/>
      <c r="C8" s="11" t="s">
        <v>19</v>
      </c>
      <c r="D8" s="6">
        <f>D13+D18+D23+D28</f>
        <v>217161.6</v>
      </c>
      <c r="E8" s="6">
        <f t="shared" si="2"/>
        <v>249957.8</v>
      </c>
      <c r="F8" s="6">
        <f t="shared" si="2"/>
        <v>211534.1</v>
      </c>
      <c r="G8" s="19">
        <f t="shared" si="2"/>
        <v>199302.5</v>
      </c>
      <c r="H8" s="6">
        <f>H13+H18+H23+H28</f>
        <v>198036.1</v>
      </c>
      <c r="I8" s="6">
        <f t="shared" si="3"/>
        <v>170472.7</v>
      </c>
      <c r="J8" s="6">
        <f t="shared" si="3"/>
        <v>170472.7</v>
      </c>
      <c r="K8" s="6">
        <f>K13+K18+K23+K28</f>
        <v>170472.7</v>
      </c>
      <c r="L8" s="19">
        <f t="shared" si="1"/>
        <v>1587410.2</v>
      </c>
    </row>
    <row r="9" spans="1:12" ht="15" customHeight="1">
      <c r="A9" s="32"/>
      <c r="B9" s="35"/>
      <c r="C9" s="11" t="s">
        <v>11</v>
      </c>
      <c r="D9" s="6">
        <f>D14+D19+D24+D29</f>
        <v>15519.9</v>
      </c>
      <c r="E9" s="6">
        <f t="shared" si="2"/>
        <v>15300.3</v>
      </c>
      <c r="F9" s="6">
        <f t="shared" si="2"/>
        <v>19571.8</v>
      </c>
      <c r="G9" s="19">
        <f>G14+G19+G24+G29</f>
        <v>22399.7</v>
      </c>
      <c r="H9" s="6">
        <f>H14+H19+H24+H29</f>
        <v>25053.1</v>
      </c>
      <c r="I9" s="6">
        <f t="shared" si="3"/>
        <v>25163.3</v>
      </c>
      <c r="J9" s="6">
        <f t="shared" si="3"/>
        <v>25163.3</v>
      </c>
      <c r="K9" s="6">
        <f>K14+K19+K24+K29</f>
        <v>25163.3</v>
      </c>
      <c r="L9" s="19">
        <f t="shared" si="1"/>
        <v>173334.7</v>
      </c>
    </row>
    <row r="10" spans="1:12" ht="15.75" customHeight="1">
      <c r="A10" s="30" t="s">
        <v>9</v>
      </c>
      <c r="B10" s="33" t="s">
        <v>29</v>
      </c>
      <c r="C10" s="8" t="s">
        <v>0</v>
      </c>
      <c r="D10" s="6">
        <f aca="true" t="shared" si="4" ref="D10:J10">D12+D13+D14</f>
        <v>198091.6</v>
      </c>
      <c r="E10" s="6">
        <f t="shared" si="4"/>
        <v>204824.6</v>
      </c>
      <c r="F10" s="6">
        <f t="shared" si="4"/>
        <v>219030.5</v>
      </c>
      <c r="G10" s="19">
        <f t="shared" si="4"/>
        <v>218633.1</v>
      </c>
      <c r="H10" s="21">
        <f t="shared" si="4"/>
        <v>229336.9</v>
      </c>
      <c r="I10" s="21">
        <f t="shared" si="4"/>
        <v>218059.1</v>
      </c>
      <c r="J10" s="21">
        <f t="shared" si="4"/>
        <v>218059.1</v>
      </c>
      <c r="K10" s="21">
        <f>K12+K13+K14</f>
        <v>218059.1</v>
      </c>
      <c r="L10" s="21">
        <f t="shared" si="1"/>
        <v>1724094</v>
      </c>
    </row>
    <row r="11" spans="1:12" ht="15.75">
      <c r="A11" s="31"/>
      <c r="B11" s="34"/>
      <c r="C11" s="9" t="s">
        <v>1</v>
      </c>
      <c r="D11" s="37"/>
      <c r="E11" s="6"/>
      <c r="F11" s="10"/>
      <c r="G11" s="38"/>
      <c r="H11" s="38"/>
      <c r="I11" s="38"/>
      <c r="J11" s="38"/>
      <c r="K11" s="38"/>
      <c r="L11" s="19">
        <f t="shared" si="1"/>
        <v>0</v>
      </c>
    </row>
    <row r="12" spans="1:12" ht="15.75">
      <c r="A12" s="31"/>
      <c r="B12" s="34"/>
      <c r="C12" s="12" t="s">
        <v>20</v>
      </c>
      <c r="D12" s="39">
        <v>92552.9</v>
      </c>
      <c r="E12" s="6">
        <v>81485.8</v>
      </c>
      <c r="F12" s="10">
        <v>116158.7</v>
      </c>
      <c r="G12" s="38">
        <v>122752.3</v>
      </c>
      <c r="H12" s="40">
        <v>129296.8</v>
      </c>
      <c r="I12" s="38">
        <v>125514.1</v>
      </c>
      <c r="J12" s="38">
        <v>125514.1</v>
      </c>
      <c r="K12" s="38">
        <v>125514.1</v>
      </c>
      <c r="L12" s="19">
        <f t="shared" si="1"/>
        <v>918788.8</v>
      </c>
    </row>
    <row r="13" spans="1:12" ht="15.75">
      <c r="A13" s="31"/>
      <c r="B13" s="34"/>
      <c r="C13" s="12" t="s">
        <v>21</v>
      </c>
      <c r="D13" s="39">
        <v>92376.4</v>
      </c>
      <c r="E13" s="6">
        <v>110895</v>
      </c>
      <c r="F13" s="6">
        <v>86284.2</v>
      </c>
      <c r="G13" s="19">
        <v>76465.3</v>
      </c>
      <c r="H13" s="21">
        <v>78788.7</v>
      </c>
      <c r="I13" s="19">
        <v>70776.6</v>
      </c>
      <c r="J13" s="19">
        <v>70776.6</v>
      </c>
      <c r="K13" s="19">
        <v>70776.6</v>
      </c>
      <c r="L13" s="19">
        <f t="shared" si="1"/>
        <v>657139.4</v>
      </c>
    </row>
    <row r="14" spans="1:12" ht="31.5">
      <c r="A14" s="32"/>
      <c r="B14" s="35"/>
      <c r="C14" s="12" t="s">
        <v>22</v>
      </c>
      <c r="D14" s="39">
        <v>13162.3</v>
      </c>
      <c r="E14" s="6">
        <v>12443.8</v>
      </c>
      <c r="F14" s="10">
        <v>16587.6</v>
      </c>
      <c r="G14" s="38">
        <v>19415.5</v>
      </c>
      <c r="H14" s="38">
        <v>21251.4</v>
      </c>
      <c r="I14" s="38">
        <v>21768.4</v>
      </c>
      <c r="J14" s="38">
        <v>21768.4</v>
      </c>
      <c r="K14" s="38">
        <v>21768.4</v>
      </c>
      <c r="L14" s="19">
        <f t="shared" si="1"/>
        <v>148165.8</v>
      </c>
    </row>
    <row r="15" spans="1:12" ht="15.75" customHeight="1">
      <c r="A15" s="30" t="s">
        <v>10</v>
      </c>
      <c r="B15" s="33" t="s">
        <v>30</v>
      </c>
      <c r="C15" s="8" t="s">
        <v>0</v>
      </c>
      <c r="D15" s="6">
        <f aca="true" t="shared" si="5" ref="D15:I15">D17+D18+D19</f>
        <v>214621.9</v>
      </c>
      <c r="E15" s="6">
        <f t="shared" si="5"/>
        <v>231479.1</v>
      </c>
      <c r="F15" s="6">
        <f t="shared" si="5"/>
        <v>252889.6</v>
      </c>
      <c r="G15" s="19">
        <f t="shared" si="5"/>
        <v>262736.6</v>
      </c>
      <c r="H15" s="21">
        <f t="shared" si="5"/>
        <v>275850</v>
      </c>
      <c r="I15" s="21">
        <f t="shared" si="5"/>
        <v>246770</v>
      </c>
      <c r="J15" s="21">
        <f>J17+J18+J19</f>
        <v>246770</v>
      </c>
      <c r="K15" s="21">
        <f>K17+K18+K19</f>
        <v>246770</v>
      </c>
      <c r="L15" s="21">
        <f t="shared" si="1"/>
        <v>1977887.2</v>
      </c>
    </row>
    <row r="16" spans="1:12" ht="15.75">
      <c r="A16" s="31"/>
      <c r="B16" s="34"/>
      <c r="C16" s="9" t="s">
        <v>1</v>
      </c>
      <c r="D16" s="37"/>
      <c r="E16" s="10"/>
      <c r="F16" s="10"/>
      <c r="G16" s="38"/>
      <c r="H16" s="38"/>
      <c r="I16" s="38"/>
      <c r="J16" s="38"/>
      <c r="K16" s="38"/>
      <c r="L16" s="19">
        <f t="shared" si="1"/>
        <v>0</v>
      </c>
    </row>
    <row r="17" spans="1:12" ht="15.75">
      <c r="A17" s="31"/>
      <c r="B17" s="34"/>
      <c r="C17" s="8" t="s">
        <v>23</v>
      </c>
      <c r="D17" s="39">
        <v>109406.9</v>
      </c>
      <c r="E17" s="6">
        <v>113565.8</v>
      </c>
      <c r="F17" s="10">
        <v>149314.1</v>
      </c>
      <c r="G17" s="38">
        <v>163921.2</v>
      </c>
      <c r="H17" s="40">
        <v>178896.1</v>
      </c>
      <c r="I17" s="38">
        <v>169172</v>
      </c>
      <c r="J17" s="38">
        <v>169172</v>
      </c>
      <c r="K17" s="38">
        <v>169172</v>
      </c>
      <c r="L17" s="19">
        <f t="shared" si="1"/>
        <v>1222620.1</v>
      </c>
    </row>
    <row r="18" spans="1:12" ht="15.75">
      <c r="A18" s="31"/>
      <c r="B18" s="34"/>
      <c r="C18" s="8" t="s">
        <v>24</v>
      </c>
      <c r="D18" s="39">
        <v>103390.4</v>
      </c>
      <c r="E18" s="6">
        <v>115762</v>
      </c>
      <c r="F18" s="6">
        <v>101282.7</v>
      </c>
      <c r="G18" s="19">
        <v>96522.6</v>
      </c>
      <c r="H18" s="21">
        <v>93843.6</v>
      </c>
      <c r="I18" s="19">
        <v>74984.3</v>
      </c>
      <c r="J18" s="19">
        <v>74984.3</v>
      </c>
      <c r="K18" s="19">
        <v>74984.3</v>
      </c>
      <c r="L18" s="19">
        <f t="shared" si="1"/>
        <v>735754.2</v>
      </c>
    </row>
    <row r="19" spans="1:12" ht="15.75">
      <c r="A19" s="32"/>
      <c r="B19" s="35"/>
      <c r="C19" s="8" t="s">
        <v>25</v>
      </c>
      <c r="D19" s="39">
        <v>1824.6</v>
      </c>
      <c r="E19" s="6">
        <v>2151.3</v>
      </c>
      <c r="F19" s="10">
        <v>2292.8</v>
      </c>
      <c r="G19" s="38">
        <v>2292.8</v>
      </c>
      <c r="H19" s="38">
        <v>3110.3</v>
      </c>
      <c r="I19" s="38">
        <v>2613.7</v>
      </c>
      <c r="J19" s="38">
        <v>2613.7</v>
      </c>
      <c r="K19" s="38">
        <v>2613.7</v>
      </c>
      <c r="L19" s="19">
        <f t="shared" si="1"/>
        <v>19512.9</v>
      </c>
    </row>
    <row r="20" spans="1:12" ht="15.75" customHeight="1">
      <c r="A20" s="30" t="s">
        <v>7</v>
      </c>
      <c r="B20" s="33" t="s">
        <v>14</v>
      </c>
      <c r="C20" s="8" t="s">
        <v>0</v>
      </c>
      <c r="D20" s="6">
        <f aca="true" t="shared" si="6" ref="D20:I20">D22+D23+D24</f>
        <v>6990.7</v>
      </c>
      <c r="E20" s="6">
        <f t="shared" si="6"/>
        <v>7764.9</v>
      </c>
      <c r="F20" s="6">
        <f t="shared" si="6"/>
        <v>7414.4</v>
      </c>
      <c r="G20" s="19">
        <f t="shared" si="6"/>
        <v>8058.3</v>
      </c>
      <c r="H20" s="21">
        <f>H22+H23+H24</f>
        <v>7980.8</v>
      </c>
      <c r="I20" s="21">
        <f t="shared" si="6"/>
        <v>8572.3</v>
      </c>
      <c r="J20" s="21">
        <f>J22+J23+J24</f>
        <v>8572.3</v>
      </c>
      <c r="K20" s="21">
        <f>K22+K23+K24</f>
        <v>8572.3</v>
      </c>
      <c r="L20" s="21">
        <f t="shared" si="1"/>
        <v>63926</v>
      </c>
    </row>
    <row r="21" spans="1:12" ht="15.75">
      <c r="A21" s="31"/>
      <c r="B21" s="34"/>
      <c r="C21" s="9" t="s">
        <v>1</v>
      </c>
      <c r="D21" s="39"/>
      <c r="E21" s="6"/>
      <c r="F21" s="10"/>
      <c r="G21" s="38"/>
      <c r="H21" s="38"/>
      <c r="I21" s="38"/>
      <c r="J21" s="38"/>
      <c r="K21" s="38"/>
      <c r="L21" s="19">
        <f t="shared" si="1"/>
        <v>0</v>
      </c>
    </row>
    <row r="22" spans="1:12" ht="15.75">
      <c r="A22" s="31"/>
      <c r="B22" s="34"/>
      <c r="C22" s="11" t="s">
        <v>18</v>
      </c>
      <c r="D22" s="39">
        <v>4599.6</v>
      </c>
      <c r="E22" s="6">
        <v>4788.4</v>
      </c>
      <c r="F22" s="10">
        <v>4560.6</v>
      </c>
      <c r="G22" s="38">
        <v>4565.7</v>
      </c>
      <c r="H22" s="38">
        <v>5116.4</v>
      </c>
      <c r="I22" s="38">
        <v>5436.9</v>
      </c>
      <c r="J22" s="38">
        <v>5436.9</v>
      </c>
      <c r="K22" s="38">
        <v>5436.9</v>
      </c>
      <c r="L22" s="19">
        <f t="shared" si="1"/>
        <v>39941.4</v>
      </c>
    </row>
    <row r="23" spans="1:12" ht="15.75">
      <c r="A23" s="31"/>
      <c r="B23" s="34"/>
      <c r="C23" s="11" t="s">
        <v>19</v>
      </c>
      <c r="D23" s="39">
        <v>1858.1</v>
      </c>
      <c r="E23" s="6">
        <v>2271.3</v>
      </c>
      <c r="F23" s="6">
        <v>2162.4</v>
      </c>
      <c r="G23" s="19">
        <v>2801.2</v>
      </c>
      <c r="H23" s="19">
        <v>2173</v>
      </c>
      <c r="I23" s="19">
        <v>2354.2</v>
      </c>
      <c r="J23" s="19">
        <v>2354.2</v>
      </c>
      <c r="K23" s="19">
        <v>2354.2</v>
      </c>
      <c r="L23" s="19">
        <f t="shared" si="1"/>
        <v>18328.6</v>
      </c>
    </row>
    <row r="24" spans="1:12" ht="31.5">
      <c r="A24" s="32"/>
      <c r="B24" s="35"/>
      <c r="C24" s="11" t="s">
        <v>11</v>
      </c>
      <c r="D24" s="39">
        <v>533</v>
      </c>
      <c r="E24" s="6">
        <v>705.2</v>
      </c>
      <c r="F24" s="10">
        <v>691.4</v>
      </c>
      <c r="G24" s="38">
        <v>691.4</v>
      </c>
      <c r="H24" s="38">
        <v>691.4</v>
      </c>
      <c r="I24" s="38">
        <v>781.2</v>
      </c>
      <c r="J24" s="38">
        <v>781.2</v>
      </c>
      <c r="K24" s="38">
        <v>781.2</v>
      </c>
      <c r="L24" s="19">
        <f t="shared" si="1"/>
        <v>5656</v>
      </c>
    </row>
    <row r="25" spans="1:12" ht="15.75" customHeight="1">
      <c r="A25" s="30" t="s">
        <v>8</v>
      </c>
      <c r="B25" s="33" t="s">
        <v>15</v>
      </c>
      <c r="C25" s="8" t="s">
        <v>0</v>
      </c>
      <c r="D25" s="6">
        <f aca="true" t="shared" si="7" ref="D25:I25">D27+D28+D29</f>
        <v>28125.4</v>
      </c>
      <c r="E25" s="6">
        <f t="shared" si="7"/>
        <v>29557</v>
      </c>
      <c r="F25" s="6">
        <f t="shared" si="7"/>
        <v>32395.2</v>
      </c>
      <c r="G25" s="19">
        <f t="shared" si="7"/>
        <v>33800</v>
      </c>
      <c r="H25" s="21">
        <f t="shared" si="7"/>
        <v>36181.3</v>
      </c>
      <c r="I25" s="21">
        <f t="shared" si="7"/>
        <v>28918.2</v>
      </c>
      <c r="J25" s="21">
        <f>J27+J28+J29</f>
        <v>25883.8</v>
      </c>
      <c r="K25" s="21">
        <f>K27+K28+K29</f>
        <v>25883.8</v>
      </c>
      <c r="L25" s="21">
        <f t="shared" si="1"/>
        <v>240744.7</v>
      </c>
    </row>
    <row r="26" spans="1:12" ht="15.75">
      <c r="A26" s="31"/>
      <c r="B26" s="34"/>
      <c r="C26" s="9" t="s">
        <v>1</v>
      </c>
      <c r="D26" s="39"/>
      <c r="E26" s="6"/>
      <c r="F26" s="10"/>
      <c r="G26" s="38"/>
      <c r="H26" s="38"/>
      <c r="I26" s="38"/>
      <c r="J26" s="38"/>
      <c r="K26" s="38"/>
      <c r="L26" s="19">
        <f t="shared" si="1"/>
        <v>0</v>
      </c>
    </row>
    <row r="27" spans="1:12" ht="15.75">
      <c r="A27" s="31"/>
      <c r="B27" s="34"/>
      <c r="C27" s="11" t="s">
        <v>18</v>
      </c>
      <c r="D27" s="39">
        <v>8588.7</v>
      </c>
      <c r="E27" s="6">
        <v>8527.5</v>
      </c>
      <c r="F27" s="10">
        <v>10590.4</v>
      </c>
      <c r="G27" s="38">
        <v>10286.6</v>
      </c>
      <c r="H27" s="38">
        <v>12950.5</v>
      </c>
      <c r="I27" s="38">
        <v>6560.6</v>
      </c>
      <c r="J27" s="38">
        <v>3526.2</v>
      </c>
      <c r="K27" s="38">
        <v>3526.2</v>
      </c>
      <c r="L27" s="19">
        <f t="shared" si="1"/>
        <v>64556.7</v>
      </c>
    </row>
    <row r="28" spans="1:12" ht="15.75">
      <c r="A28" s="31"/>
      <c r="B28" s="34"/>
      <c r="C28" s="11" t="s">
        <v>19</v>
      </c>
      <c r="D28" s="39">
        <v>19536.7</v>
      </c>
      <c r="E28" s="6">
        <v>21029.5</v>
      </c>
      <c r="F28" s="6">
        <v>21804.8</v>
      </c>
      <c r="G28" s="19">
        <v>23513.4</v>
      </c>
      <c r="H28" s="19">
        <v>23230.8</v>
      </c>
      <c r="I28" s="19">
        <v>22357.6</v>
      </c>
      <c r="J28" s="19">
        <v>22357.6</v>
      </c>
      <c r="K28" s="19">
        <v>22357.6</v>
      </c>
      <c r="L28" s="19">
        <f t="shared" si="1"/>
        <v>176188</v>
      </c>
    </row>
    <row r="29" spans="1:12" ht="15" customHeight="1">
      <c r="A29" s="32"/>
      <c r="B29" s="35"/>
      <c r="C29" s="11" t="s">
        <v>11</v>
      </c>
      <c r="D29" s="39">
        <v>0</v>
      </c>
      <c r="E29" s="6">
        <v>0</v>
      </c>
      <c r="F29" s="10">
        <v>0</v>
      </c>
      <c r="G29" s="38">
        <v>0</v>
      </c>
      <c r="H29" s="10">
        <v>0</v>
      </c>
      <c r="I29" s="10">
        <v>0</v>
      </c>
      <c r="J29" s="10">
        <v>0</v>
      </c>
      <c r="K29" s="10">
        <v>0</v>
      </c>
      <c r="L29" s="19">
        <f t="shared" si="1"/>
        <v>0</v>
      </c>
    </row>
    <row r="30" spans="1:13" s="1" customFormat="1" ht="30.75" customHeight="1">
      <c r="A30" s="4" t="s">
        <v>31</v>
      </c>
      <c r="B30" s="4"/>
      <c r="C30" s="13"/>
      <c r="D30" s="13"/>
      <c r="E30" s="14"/>
      <c r="F30" s="15"/>
      <c r="G30" s="25" t="s">
        <v>32</v>
      </c>
      <c r="H30" s="25"/>
      <c r="I30" s="25"/>
      <c r="J30" s="25"/>
      <c r="K30" s="25"/>
      <c r="L30" s="25"/>
      <c r="M30" s="2"/>
    </row>
    <row r="135" ht="105" customHeight="1">
      <c r="O135" s="1"/>
    </row>
  </sheetData>
  <sheetProtection/>
  <mergeCells count="17">
    <mergeCell ref="A20:A24"/>
    <mergeCell ref="B20:B24"/>
    <mergeCell ref="B5:B9"/>
    <mergeCell ref="A10:A14"/>
    <mergeCell ref="B10:B14"/>
    <mergeCell ref="A15:A19"/>
    <mergeCell ref="B15:B19"/>
    <mergeCell ref="I1:L1"/>
    <mergeCell ref="A2:L2"/>
    <mergeCell ref="G30:L30"/>
    <mergeCell ref="C3:C4"/>
    <mergeCell ref="A3:A4"/>
    <mergeCell ref="B3:B4"/>
    <mergeCell ref="A5:A9"/>
    <mergeCell ref="A25:A29"/>
    <mergeCell ref="B25:B29"/>
    <mergeCell ref="D3:L3"/>
  </mergeCells>
  <printOptions horizontalCentered="1"/>
  <pageMargins left="0.15748031496062992" right="0.15748031496062992" top="0.7874015748031497" bottom="0" header="0.31496062992125984" footer="0.31496062992125984"/>
  <pageSetup firstPageNumber="1" useFirstPageNumber="1" fitToHeight="1" fitToWidth="1" horizontalDpi="600" verticalDpi="600" orientation="landscape" paperSize="9" scale="68" r:id="rId1"/>
  <headerFooter differentFirst="1">
    <oddHeader>&amp;C&amp;P</oddHeader>
  </headerFooter>
  <rowBreaks count="1" manualBreakCount="1">
    <brk id="19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F9:F11"/>
  <sheetViews>
    <sheetView zoomScalePageLayoutView="0" workbookViewId="0" topLeftCell="A1">
      <selection activeCell="F9" sqref="F9:F11"/>
    </sheetView>
  </sheetViews>
  <sheetFormatPr defaultColWidth="9.00390625" defaultRowHeight="12.75"/>
  <sheetData>
    <row r="9" ht="18.75">
      <c r="F9" s="5"/>
    </row>
    <row r="10" ht="18.75">
      <c r="F10" s="5"/>
    </row>
    <row r="11" ht="18.75">
      <c r="F11" s="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Торговый квартал на Свободном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popova</dc:creator>
  <cp:keywords/>
  <dc:description/>
  <cp:lastModifiedBy>User</cp:lastModifiedBy>
  <cp:lastPrinted>2019-02-01T04:05:37Z</cp:lastPrinted>
  <dcterms:created xsi:type="dcterms:W3CDTF">2005-05-23T09:57:53Z</dcterms:created>
  <dcterms:modified xsi:type="dcterms:W3CDTF">2019-02-01T04:06:02Z</dcterms:modified>
  <cp:category/>
  <cp:version/>
  <cp:contentType/>
  <cp:contentStatus/>
</cp:coreProperties>
</file>